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autoCompressPictures="0" defaultThemeVersion="124226"/>
  <mc:AlternateContent xmlns:mc="http://schemas.openxmlformats.org/markup-compatibility/2006">
    <mc:Choice Requires="x15">
      <x15ac:absPath xmlns:x15ac="http://schemas.microsoft.com/office/spreadsheetml/2010/11/ac" url="P:\LEED\Resource Development\Forms\XDPs\credit resources\MR\"/>
    </mc:Choice>
  </mc:AlternateContent>
  <bookViews>
    <workbookView xWindow="0" yWindow="0" windowWidth="21840" windowHeight="10890" tabRatio="685"/>
  </bookViews>
  <sheets>
    <sheet name="Instructions" sheetId="16" r:id="rId1"/>
    <sheet name="Calculator" sheetId="13" r:id="rId2"/>
    <sheet name="Summary D+C" sheetId="17" r:id="rId3"/>
    <sheet name="Summary ND" sheetId="18" r:id="rId4"/>
  </sheets>
  <definedNames>
    <definedName name="Materials">Instructions!$J$30:$J$42</definedName>
    <definedName name="UOM">Instructions!$J$22:$J$27</definedName>
    <definedName name="Waste">Instructions!$J$45:$J$51</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I17" i="13" l="1"/>
  <c r="G5" i="13"/>
  <c r="C18" i="13" l="1"/>
  <c r="C14" i="18"/>
  <c r="C16" i="18"/>
  <c r="C8" i="18" l="1"/>
  <c r="C6" i="18"/>
  <c r="I18" i="13"/>
  <c r="H14" i="18" s="1"/>
  <c r="I5" i="13" l="1"/>
  <c r="E5" i="13"/>
  <c r="H13" i="17"/>
  <c r="A6" i="13"/>
  <c r="A7" i="13"/>
  <c r="A8" i="13"/>
  <c r="A9" i="13"/>
  <c r="A10" i="13"/>
  <c r="A11" i="13"/>
  <c r="A12" i="13"/>
  <c r="I16" i="13"/>
  <c r="I15" i="13"/>
  <c r="H6" i="18" s="1"/>
  <c r="H6" i="13"/>
  <c r="H7" i="13"/>
  <c r="H8" i="13"/>
  <c r="H9" i="13"/>
  <c r="H10" i="13"/>
  <c r="H11" i="13"/>
  <c r="H12" i="13"/>
  <c r="H13" i="13"/>
  <c r="H14" i="13"/>
  <c r="I6" i="13"/>
  <c r="I7" i="13"/>
  <c r="I8" i="13"/>
  <c r="I9" i="13"/>
  <c r="I10" i="13"/>
  <c r="I11" i="13"/>
  <c r="I12" i="13"/>
  <c r="I13" i="13"/>
  <c r="I14" i="13"/>
  <c r="C8" i="17"/>
  <c r="C6" i="17"/>
  <c r="B16" i="13"/>
  <c r="B15" i="13"/>
  <c r="H6" i="17" l="1"/>
  <c r="H8" i="17"/>
  <c r="H8" i="18"/>
  <c r="H16" i="18" s="1"/>
  <c r="H18" i="18" s="1"/>
  <c r="H10" i="17" l="1"/>
  <c r="H10" i="18"/>
</calcChain>
</file>

<file path=xl/comments1.xml><?xml version="1.0" encoding="utf-8"?>
<comments xmlns="http://schemas.openxmlformats.org/spreadsheetml/2006/main">
  <authors>
    <author>USGBC</author>
  </authors>
  <commentList>
    <comment ref="D5" authorId="0" shapeId="0">
      <text>
        <r>
          <rPr>
            <sz val="10"/>
            <color indexed="81"/>
            <rFont val="Arial"/>
            <family val="2"/>
          </rPr>
          <t>Commingled waste counts as one stream unless itemized by the sorting facility.
One stream is counted for each material that is source separated for recycling.</t>
        </r>
      </text>
    </comment>
  </commentList>
</comments>
</file>

<file path=xl/sharedStrings.xml><?xml version="1.0" encoding="utf-8"?>
<sst xmlns="http://schemas.openxmlformats.org/spreadsheetml/2006/main" count="66" uniqueCount="60">
  <si>
    <t>Asphalt</t>
  </si>
  <si>
    <t>Glass</t>
  </si>
  <si>
    <t>Vinyl</t>
  </si>
  <si>
    <t>cubic meters</t>
  </si>
  <si>
    <t>tons</t>
  </si>
  <si>
    <t>tonnes</t>
  </si>
  <si>
    <t>Percentage of construction waste diverted from landfill (%)</t>
  </si>
  <si>
    <t>Step 1.</t>
  </si>
  <si>
    <t>Step 2.</t>
  </si>
  <si>
    <t>Wood</t>
  </si>
  <si>
    <t>Metals</t>
  </si>
  <si>
    <t>Masonry</t>
  </si>
  <si>
    <t>Concrete</t>
  </si>
  <si>
    <t>Plastic</t>
  </si>
  <si>
    <t>Enable macros.</t>
  </si>
  <si>
    <t>UOM</t>
  </si>
  <si>
    <t>Other (specify)</t>
  </si>
  <si>
    <t>Calculator</t>
  </si>
  <si>
    <t>Step 3.</t>
  </si>
  <si>
    <t>Step 4.</t>
  </si>
  <si>
    <t>A</t>
  </si>
  <si>
    <t>Number of material streams diverted</t>
  </si>
  <si>
    <t>Total number of material streams</t>
  </si>
  <si>
    <t xml:space="preserve">Note: All information on this tab is READ-ONLY. To edit, see the previous tab. </t>
  </si>
  <si>
    <t>Waste Stream</t>
  </si>
  <si>
    <t>Material 
Type</t>
  </si>
  <si>
    <t>Material Type</t>
  </si>
  <si>
    <t>Donated</t>
  </si>
  <si>
    <t>Reused</t>
  </si>
  <si>
    <t>Salvaged</t>
  </si>
  <si>
    <t>Material Description</t>
  </si>
  <si>
    <t>Cardboard and papers</t>
  </si>
  <si>
    <t>Carpet and pad</t>
  </si>
  <si>
    <t>Gypsum board</t>
  </si>
  <si>
    <t>Commingled waste</t>
  </si>
  <si>
    <t>Recycled - source separated</t>
  </si>
  <si>
    <t>Commingled Waste:
Average Percentage of ADC Produced by the Sorting Facility
(%)</t>
  </si>
  <si>
    <t>kilograms</t>
  </si>
  <si>
    <t xml:space="preserve">Complete the Calculator tab for all construction waste generated on the project. </t>
  </si>
  <si>
    <t>Percent Diverted
(%)</t>
  </si>
  <si>
    <t>Upload the completed spreadsheet to LEED Online.  Complete any related summary fields in the LEED credit form with the results of the calculator.</t>
  </si>
  <si>
    <t>Note: This calculator is for use with Excel for Mac 2011 and Excel 2007 or later.</t>
  </si>
  <si>
    <t>Unit of measurement</t>
  </si>
  <si>
    <t>cubic yards</t>
  </si>
  <si>
    <r>
      <t xml:space="preserve">Copyright </t>
    </r>
    <r>
      <rPr>
        <sz val="9"/>
        <color theme="0" tint="-0.499984740745262"/>
        <rFont val="Arial"/>
        <family val="2"/>
      </rPr>
      <t>©</t>
    </r>
    <r>
      <rPr>
        <sz val="8"/>
        <color theme="0" tint="-0.499984740745262"/>
        <rFont val="Arial"/>
        <family val="2"/>
      </rPr>
      <t xml:space="preserve"> 2012</t>
    </r>
  </si>
  <si>
    <t>U.S. Green Building Council</t>
  </si>
  <si>
    <t>All Rights Reserved</t>
  </si>
  <si>
    <t>v02</t>
  </si>
  <si>
    <t>For ND projects</t>
  </si>
  <si>
    <t>Summary for Neighborhood Development Rating Systems</t>
  </si>
  <si>
    <t>Summary for Design and Construction Rating Systems</t>
  </si>
  <si>
    <t>For D+C projects</t>
  </si>
  <si>
    <t>Must be less than 75%</t>
  </si>
  <si>
    <t>Note: Land clearing debris, including soil, and materials contributing to GIB Credit Building Reuse (for ND projects) does not qualify as diverted waste and should be excluded from calculations.  Alternative daily cover (ADC) does not qualify as diverted waste but is included in the total waste of the project.</t>
  </si>
  <si>
    <t>ABC diverted waste as a percentage of total diverted waste (%)</t>
  </si>
  <si>
    <t>For projects with asphalt, brick, and concrete waste</t>
  </si>
  <si>
    <r>
      <rPr>
        <sz val="16"/>
        <rFont val="Arial Black"/>
        <family val="2"/>
      </rPr>
      <t xml:space="preserve">Construction and Demolition Waste Calculator
</t>
    </r>
    <r>
      <rPr>
        <sz val="9"/>
        <rFont val="Arial"/>
        <family val="2"/>
      </rPr>
      <t>LEED v4 for D+C - MR Credit Construction and Demolition Waste Management
LEED v4 for ND - GIB Credit Solid Waste Management</t>
    </r>
  </si>
  <si>
    <t>Material
Stream</t>
  </si>
  <si>
    <t>Commingled - recycled</t>
  </si>
  <si>
    <t>Landfill waste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</si>
</sst>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0"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b/>
      <sz val="11"/>
      <color theme="1"/>
      <name val="Calibri"/>
      <family val="2"/>
      <scheme val="minor"/>
    </font>
    <font>
      <sz val="11"/>
      <color theme="1"/>
      <name val="Arial"/>
      <family val="2"/>
    </font>
    <font>
      <sz val="9"/>
      <color theme="1"/>
      <name val="Arial"/>
      <family val="2"/>
    </font>
    <font>
      <sz val="10"/>
      <color theme="1"/>
      <name val="Arial"/>
      <family val="2"/>
    </font>
    <font>
      <b/>
      <sz val="11"/>
      <color theme="1"/>
      <name val="Arial"/>
      <family val="2"/>
    </font>
    <font>
      <sz val="10"/>
      <name val="Arial"/>
      <family val="2"/>
    </font>
    <font>
      <sz val="9"/>
      <name val="Arial"/>
      <family val="2"/>
    </font>
    <font>
      <sz val="18"/>
      <color theme="0"/>
      <name val="Gotham Bold"/>
      <family val="3"/>
    </font>
    <font>
      <sz val="10"/>
      <color theme="0"/>
      <name val="Arial"/>
      <family val="2"/>
    </font>
    <font>
      <b/>
      <sz val="10"/>
      <color theme="0"/>
      <name val="Arial"/>
      <family val="2"/>
    </font>
    <font>
      <b/>
      <sz val="10"/>
      <color rgb="FF814119"/>
      <name val="Arial"/>
      <family val="2"/>
    </font>
    <font>
      <sz val="11"/>
      <color theme="1"/>
      <name val="Calibri"/>
      <family val="2"/>
      <scheme val="minor"/>
    </font>
    <font>
      <b/>
      <sz val="9"/>
      <color theme="1"/>
      <name val="Arial"/>
      <family val="2"/>
    </font>
    <font>
      <b/>
      <sz val="12"/>
      <name val="Gotham Book"/>
      <family val="3"/>
    </font>
    <font>
      <sz val="11"/>
      <color theme="0"/>
      <name val="Calibri"/>
      <family val="2"/>
      <scheme val="minor"/>
    </font>
    <font>
      <b/>
      <sz val="10"/>
      <name val="Arial"/>
      <family val="2"/>
    </font>
    <font>
      <b/>
      <sz val="16"/>
      <name val="Arial"/>
      <family val="2"/>
    </font>
    <font>
      <sz val="8"/>
      <name val="Arial"/>
      <family val="2"/>
    </font>
    <font>
      <i/>
      <sz val="10"/>
      <name val="Arial"/>
      <family val="2"/>
    </font>
    <font>
      <b/>
      <sz val="10"/>
      <color rgb="FFFF0000"/>
      <name val="Arial"/>
      <family val="2"/>
    </font>
    <font>
      <sz val="10"/>
      <color rgb="FFFF0000"/>
      <name val="Arial"/>
      <family val="2"/>
    </font>
    <font>
      <sz val="10"/>
      <color rgb="FF777777"/>
      <name val="Arial"/>
      <family val="2"/>
    </font>
    <font>
      <u/>
      <sz val="11"/>
      <color theme="10"/>
      <name val="Calibri"/>
      <family val="2"/>
      <scheme val="minor"/>
    </font>
    <font>
      <u/>
      <sz val="11"/>
      <color theme="11"/>
      <name val="Calibri"/>
      <family val="2"/>
      <scheme val="minor"/>
    </font>
    <font>
      <sz val="16"/>
      <color theme="0"/>
      <name val="Arial Black"/>
      <family val="2"/>
    </font>
    <font>
      <sz val="10"/>
      <color rgb="FF000000"/>
      <name val="Arial"/>
      <family val="2"/>
    </font>
    <font>
      <sz val="16"/>
      <name val="Arial Black"/>
      <family val="2"/>
    </font>
    <font>
      <sz val="10"/>
      <color indexed="81"/>
      <name val="Arial"/>
      <family val="2"/>
    </font>
    <font>
      <sz val="12"/>
      <name val="Gotham Book"/>
      <family val="3"/>
    </font>
    <font>
      <b/>
      <sz val="10"/>
      <color theme="1"/>
      <name val="Arial"/>
      <family val="2"/>
    </font>
    <font>
      <sz val="8"/>
      <color theme="0" tint="-0.499984740745262"/>
      <name val="Arial"/>
      <family val="2"/>
    </font>
    <font>
      <sz val="9"/>
      <color theme="0" tint="-0.499984740745262"/>
      <name val="Arial"/>
      <family val="2"/>
    </font>
    <font>
      <i/>
      <sz val="10"/>
      <color theme="1"/>
      <name val="Arial"/>
      <family val="2"/>
    </font>
    <font>
      <b/>
      <i/>
      <sz val="9"/>
      <name val="Arial"/>
      <family val="2"/>
    </font>
  </fonts>
  <fills count="8">
    <fill>
      <patternFill patternType="none"/>
    </fill>
    <fill>
      <patternFill patternType="gray125"/>
    </fill>
    <fill>
      <patternFill patternType="solid">
        <fgColor theme="0"/>
        <bgColor indexed="64"/>
      </patternFill>
    </fill>
    <fill>
      <patternFill patternType="solid">
        <fgColor rgb="FF7DBA00"/>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tint="-0.14999847407452621"/>
        <bgColor indexed="64"/>
      </patternFill>
    </fill>
    <fill>
      <patternFill patternType="solid">
        <fgColor rgb="FFF0F0F0"/>
        <bgColor indexed="64"/>
      </patternFill>
    </fill>
  </fills>
  <borders count="34">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499984740745262"/>
      </bottom>
      <diagonal/>
    </border>
    <border>
      <left style="thin">
        <color theme="0" tint="-0.34998626667073579"/>
      </left>
      <right style="thin">
        <color theme="0" tint="-0.34998626667073579"/>
      </right>
      <top style="thin">
        <color theme="0" tint="-0.34998626667073579"/>
      </top>
      <bottom/>
      <diagonal/>
    </border>
    <border>
      <left style="thin">
        <color theme="0" tint="-0.499984740745262"/>
      </left>
      <right style="thin">
        <color theme="0" tint="-0.24994659260841701"/>
      </right>
      <top style="thin">
        <color theme="0" tint="-0.24994659260841701"/>
      </top>
      <bottom/>
      <diagonal/>
    </border>
    <border>
      <left style="thin">
        <color theme="0" tint="-0.24994659260841701"/>
      </left>
      <right style="thin">
        <color theme="0" tint="-0.24994659260841701"/>
      </right>
      <top style="thin">
        <color theme="0" tint="-0.24994659260841701"/>
      </top>
      <bottom/>
      <diagonal/>
    </border>
    <border>
      <left/>
      <right/>
      <top style="thin">
        <color theme="0" tint="-0.499984740745262"/>
      </top>
      <bottom style="thin">
        <color theme="0" tint="-0.24994659260841701"/>
      </bottom>
      <diagonal/>
    </border>
    <border>
      <left style="thin">
        <color theme="0" tint="-0.24994659260841701"/>
      </left>
      <right/>
      <top style="thin">
        <color theme="0" tint="-0.24994659260841701"/>
      </top>
      <bottom style="thin">
        <color theme="0" tint="-0.499984740745262"/>
      </bottom>
      <diagonal/>
    </border>
    <border>
      <left/>
      <right/>
      <top style="thin">
        <color theme="0" tint="-0.24994659260841701"/>
      </top>
      <bottom style="thin">
        <color theme="0" tint="-0.499984740745262"/>
      </bottom>
      <diagonal/>
    </border>
    <border>
      <left style="thin">
        <color theme="0" tint="-0.499984740745262"/>
      </left>
      <right/>
      <top style="thin">
        <color theme="0" tint="-0.499984740745262"/>
      </top>
      <bottom style="thin">
        <color theme="0" tint="-0.24994659260841701"/>
      </bottom>
      <diagonal/>
    </border>
    <border>
      <left/>
      <right style="thin">
        <color theme="0" tint="-0.24994659260841701"/>
      </right>
      <top style="thin">
        <color theme="0" tint="-0.499984740745262"/>
      </top>
      <bottom style="thin">
        <color theme="0" tint="-0.24994659260841701"/>
      </bottom>
      <diagonal/>
    </border>
    <border>
      <left style="thin">
        <color theme="0" tint="-0.499984740745262"/>
      </left>
      <right/>
      <top style="thin">
        <color theme="0" tint="-0.24994659260841701"/>
      </top>
      <bottom style="thin">
        <color theme="0" tint="-0.499984740745262"/>
      </bottom>
      <diagonal/>
    </border>
    <border>
      <left/>
      <right style="thin">
        <color theme="0" tint="-0.24994659260841701"/>
      </right>
      <top style="thin">
        <color theme="0" tint="-0.24994659260841701"/>
      </top>
      <bottom style="thin">
        <color theme="0" tint="-0.499984740745262"/>
      </bottom>
      <diagonal/>
    </border>
    <border>
      <left style="thin">
        <color theme="0" tint="-0.499984740745262"/>
      </left>
      <right style="thin">
        <color theme="0" tint="-0.24994659260841701"/>
      </right>
      <top/>
      <bottom/>
      <diagonal/>
    </border>
    <border>
      <left/>
      <right style="thin">
        <color theme="0" tint="-0.24994659260841701"/>
      </right>
      <top/>
      <bottom style="thin">
        <color theme="0" tint="-0.499984740745262"/>
      </bottom>
      <diagonal/>
    </border>
    <border>
      <left style="thin">
        <color theme="0" tint="-0.24994659260841701"/>
      </left>
      <right style="thin">
        <color theme="0" tint="-0.499984740745262"/>
      </right>
      <top/>
      <bottom style="thin">
        <color theme="0" tint="-0.499984740745262"/>
      </bottom>
      <diagonal/>
    </border>
    <border>
      <left style="thin">
        <color theme="0" tint="-0.499984740745262"/>
      </left>
      <right style="thin">
        <color theme="0" tint="-0.24994659260841701"/>
      </right>
      <top style="thin">
        <color theme="0" tint="-0.499984740745262"/>
      </top>
      <bottom style="thin">
        <color theme="0" tint="-0.499984740745262"/>
      </bottom>
      <diagonal/>
    </border>
    <border>
      <left style="thin">
        <color theme="0" tint="-0.499984740745262"/>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499984740745262"/>
      </right>
      <top/>
      <bottom style="thin">
        <color theme="0" tint="-0.24994659260841701"/>
      </bottom>
      <diagonal/>
    </border>
    <border>
      <left style="thin">
        <color theme="0" tint="-0.24994659260841701"/>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499984740745262"/>
      </right>
      <top style="thin">
        <color theme="0" tint="-0.499984740745262"/>
      </top>
      <bottom style="thin">
        <color theme="0" tint="-0.499984740745262"/>
      </bottom>
      <diagonal/>
    </border>
  </borders>
  <cellStyleXfs count="22">
    <xf numFmtId="0" fontId="0" fillId="0" borderId="0"/>
    <xf numFmtId="0" fontId="17" fillId="0" borderId="0"/>
    <xf numFmtId="0" fontId="11" fillId="0" borderId="0"/>
    <xf numFmtId="44" fontId="11" fillId="0" borderId="0" applyFont="0" applyFill="0" applyBorder="0" applyAlignment="0" applyProtection="0"/>
    <xf numFmtId="0" fontId="11" fillId="0" borderId="0"/>
    <xf numFmtId="9" fontId="11" fillId="0" borderId="0" applyFont="0" applyFill="0" applyBorder="0" applyAlignment="0" applyProtection="0"/>
    <xf numFmtId="44" fontId="11" fillId="0" borderId="0" applyFont="0" applyFill="0" applyBorder="0" applyAlignment="0" applyProtection="0"/>
    <xf numFmtId="9" fontId="11" fillId="0" borderId="0" applyFon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17" fillId="0" borderId="0"/>
    <xf numFmtId="0" fontId="17" fillId="0" borderId="0"/>
  </cellStyleXfs>
  <cellXfs count="173">
    <xf numFmtId="0" fontId="0" fillId="0" borderId="0" xfId="0"/>
    <xf numFmtId="0" fontId="9" fillId="3" borderId="0" xfId="0" applyFont="1" applyFill="1" applyProtection="1">
      <protection hidden="1"/>
    </xf>
    <xf numFmtId="0" fontId="9" fillId="0" borderId="0" xfId="0" applyFont="1" applyFill="1" applyProtection="1">
      <protection hidden="1"/>
    </xf>
    <xf numFmtId="0" fontId="9" fillId="0" borderId="0" xfId="0" applyFont="1" applyFill="1" applyAlignment="1" applyProtection="1">
      <alignment vertical="center"/>
      <protection hidden="1"/>
    </xf>
    <xf numFmtId="0" fontId="9" fillId="0" borderId="0" xfId="0" applyFont="1" applyProtection="1">
      <protection hidden="1"/>
    </xf>
    <xf numFmtId="0" fontId="14" fillId="3" borderId="0" xfId="0" applyFont="1" applyFill="1" applyBorder="1" applyProtection="1">
      <protection hidden="1"/>
    </xf>
    <xf numFmtId="0" fontId="13" fillId="0" borderId="0" xfId="0" applyFont="1" applyFill="1" applyAlignment="1" applyProtection="1">
      <alignment vertical="center" wrapText="1"/>
      <protection hidden="1"/>
    </xf>
    <xf numFmtId="0" fontId="16" fillId="0" borderId="0" xfId="0" applyFont="1" applyFill="1" applyAlignment="1" applyProtection="1">
      <alignment wrapText="1"/>
      <protection hidden="1"/>
    </xf>
    <xf numFmtId="0" fontId="0" fillId="0" borderId="0" xfId="0" applyProtection="1">
      <protection hidden="1"/>
    </xf>
    <xf numFmtId="0" fontId="9" fillId="0" borderId="0" xfId="0" applyFont="1" applyBorder="1" applyAlignment="1" applyProtection="1">
      <alignment vertical="top" wrapText="1"/>
      <protection hidden="1"/>
    </xf>
    <xf numFmtId="0" fontId="6" fillId="0" borderId="0" xfId="0" applyFont="1" applyProtection="1">
      <protection hidden="1"/>
    </xf>
    <xf numFmtId="0" fontId="10" fillId="0" borderId="0" xfId="0" applyFont="1" applyFill="1" applyBorder="1" applyAlignment="1" applyProtection="1">
      <alignment horizontal="left" vertical="center"/>
      <protection hidden="1"/>
    </xf>
    <xf numFmtId="0" fontId="7" fillId="0" borderId="0" xfId="0" applyFont="1" applyBorder="1" applyAlignment="1" applyProtection="1">
      <alignment horizontal="left" wrapText="1"/>
      <protection hidden="1"/>
    </xf>
    <xf numFmtId="0" fontId="0" fillId="0" borderId="0" xfId="0" applyBorder="1" applyProtection="1">
      <protection hidden="1"/>
    </xf>
    <xf numFmtId="0" fontId="11" fillId="0" borderId="0" xfId="0" applyFont="1" applyFill="1" applyBorder="1" applyAlignment="1" applyProtection="1">
      <alignment horizontal="left" vertical="center"/>
      <protection hidden="1"/>
    </xf>
    <xf numFmtId="0" fontId="11" fillId="2" borderId="1" xfId="2" applyFont="1" applyFill="1" applyBorder="1" applyAlignment="1" applyProtection="1">
      <alignment vertical="center"/>
      <protection hidden="1"/>
    </xf>
    <xf numFmtId="0" fontId="11" fillId="2" borderId="2" xfId="2" applyFont="1" applyFill="1" applyBorder="1" applyAlignment="1" applyProtection="1">
      <alignment vertical="center"/>
      <protection hidden="1"/>
    </xf>
    <xf numFmtId="0" fontId="11" fillId="2" borderId="3" xfId="2" applyFont="1" applyFill="1" applyBorder="1" applyAlignment="1" applyProtection="1">
      <alignment vertical="center"/>
      <protection hidden="1"/>
    </xf>
    <xf numFmtId="0" fontId="11" fillId="4" borderId="0" xfId="2" applyFont="1" applyFill="1" applyAlignment="1" applyProtection="1">
      <alignment vertical="center"/>
      <protection hidden="1"/>
    </xf>
    <xf numFmtId="0" fontId="11" fillId="2" borderId="4" xfId="2" applyFont="1" applyFill="1" applyBorder="1" applyAlignment="1" applyProtection="1">
      <alignment vertical="center"/>
      <protection hidden="1"/>
    </xf>
    <xf numFmtId="0" fontId="22" fillId="2" borderId="0" xfId="2" applyFont="1" applyFill="1" applyBorder="1" applyAlignment="1" applyProtection="1">
      <alignment horizontal="left" vertical="center"/>
      <protection hidden="1"/>
    </xf>
    <xf numFmtId="0" fontId="11" fillId="2" borderId="0" xfId="2" applyFont="1" applyFill="1" applyBorder="1" applyAlignment="1" applyProtection="1">
      <alignment vertical="center"/>
      <protection hidden="1"/>
    </xf>
    <xf numFmtId="0" fontId="21" fillId="2" borderId="0" xfId="2" applyFont="1" applyFill="1" applyBorder="1" applyAlignment="1" applyProtection="1">
      <alignment vertical="center"/>
      <protection hidden="1"/>
    </xf>
    <xf numFmtId="0" fontId="21" fillId="2" borderId="5" xfId="2" applyFont="1" applyFill="1" applyBorder="1" applyAlignment="1" applyProtection="1">
      <alignment vertical="center"/>
      <protection hidden="1"/>
    </xf>
    <xf numFmtId="0" fontId="21" fillId="4" borderId="0" xfId="2" applyFont="1" applyFill="1" applyAlignment="1" applyProtection="1">
      <alignment vertical="center"/>
      <protection hidden="1"/>
    </xf>
    <xf numFmtId="49" fontId="23" fillId="2" borderId="0" xfId="2" applyNumberFormat="1" applyFont="1" applyFill="1" applyBorder="1" applyAlignment="1" applyProtection="1">
      <alignment vertical="center"/>
      <protection hidden="1"/>
    </xf>
    <xf numFmtId="0" fontId="11" fillId="2" borderId="0" xfId="2" applyFont="1" applyFill="1" applyAlignment="1" applyProtection="1">
      <alignment vertical="center"/>
      <protection hidden="1"/>
    </xf>
    <xf numFmtId="49" fontId="24" fillId="2" borderId="0" xfId="2" applyNumberFormat="1" applyFont="1" applyFill="1" applyBorder="1" applyAlignment="1" applyProtection="1">
      <alignment vertical="center"/>
      <protection hidden="1"/>
    </xf>
    <xf numFmtId="0" fontId="11" fillId="2" borderId="5" xfId="2" applyFont="1" applyFill="1" applyBorder="1" applyAlignment="1" applyProtection="1">
      <alignment vertical="center"/>
      <protection hidden="1"/>
    </xf>
    <xf numFmtId="0" fontId="25" fillId="4" borderId="0" xfId="2" applyFont="1" applyFill="1" applyAlignment="1" applyProtection="1">
      <alignment vertical="center" wrapText="1"/>
      <protection hidden="1"/>
    </xf>
    <xf numFmtId="49" fontId="24" fillId="2" borderId="0" xfId="2" applyNumberFormat="1" applyFont="1" applyFill="1" applyBorder="1" applyAlignment="1" applyProtection="1">
      <alignment vertical="center" wrapText="1"/>
      <protection hidden="1"/>
    </xf>
    <xf numFmtId="49" fontId="11" fillId="2" borderId="0" xfId="2" applyNumberFormat="1" applyFont="1" applyFill="1" applyBorder="1" applyAlignment="1" applyProtection="1">
      <alignment vertical="center"/>
      <protection hidden="1"/>
    </xf>
    <xf numFmtId="0" fontId="11" fillId="2" borderId="5" xfId="2" applyFont="1" applyFill="1" applyBorder="1" applyAlignment="1" applyProtection="1">
      <alignment horizontal="left" vertical="center" wrapText="1"/>
      <protection hidden="1"/>
    </xf>
    <xf numFmtId="49" fontId="26" fillId="4" borderId="0" xfId="2" applyNumberFormat="1" applyFont="1" applyFill="1" applyAlignment="1" applyProtection="1">
      <alignment vertical="center" wrapText="1"/>
      <protection hidden="1"/>
    </xf>
    <xf numFmtId="0" fontId="23" fillId="4" borderId="0" xfId="2" applyNumberFormat="1" applyFont="1" applyFill="1" applyAlignment="1" applyProtection="1">
      <alignment horizontal="left" vertical="center" wrapText="1"/>
      <protection hidden="1"/>
    </xf>
    <xf numFmtId="0" fontId="11" fillId="2" borderId="7" xfId="2" applyFont="1" applyFill="1" applyBorder="1" applyAlignment="1" applyProtection="1">
      <alignment vertical="center"/>
      <protection hidden="1"/>
    </xf>
    <xf numFmtId="0" fontId="11" fillId="2" borderId="8" xfId="2" applyFont="1" applyFill="1" applyBorder="1" applyAlignment="1" applyProtection="1">
      <alignment vertical="center"/>
      <protection hidden="1"/>
    </xf>
    <xf numFmtId="0" fontId="11" fillId="2" borderId="9" xfId="2" applyFont="1" applyFill="1" applyBorder="1" applyAlignment="1" applyProtection="1">
      <alignment vertical="center"/>
      <protection hidden="1"/>
    </xf>
    <xf numFmtId="0" fontId="23" fillId="4" borderId="0" xfId="2" applyNumberFormat="1" applyFont="1" applyFill="1" applyAlignment="1" applyProtection="1">
      <alignment vertical="top" wrapText="1"/>
      <protection hidden="1"/>
    </xf>
    <xf numFmtId="0" fontId="11" fillId="4" borderId="0" xfId="2" applyFont="1" applyFill="1" applyBorder="1" applyAlignment="1" applyProtection="1">
      <alignment vertical="center"/>
      <protection hidden="1"/>
    </xf>
    <xf numFmtId="49" fontId="11" fillId="4" borderId="0" xfId="2" applyNumberFormat="1" applyFont="1" applyFill="1" applyBorder="1" applyAlignment="1" applyProtection="1">
      <alignment vertical="center"/>
      <protection hidden="1"/>
    </xf>
    <xf numFmtId="0" fontId="11" fillId="4" borderId="0" xfId="2" applyFont="1" applyFill="1" applyBorder="1" applyAlignment="1" applyProtection="1">
      <protection hidden="1"/>
    </xf>
    <xf numFmtId="49" fontId="11" fillId="4" borderId="0" xfId="2" applyNumberFormat="1" applyFont="1" applyFill="1" applyBorder="1" applyAlignment="1" applyProtection="1">
      <protection hidden="1"/>
    </xf>
    <xf numFmtId="44" fontId="11" fillId="4" borderId="0" xfId="2" applyNumberFormat="1" applyFont="1" applyFill="1" applyBorder="1" applyAlignment="1" applyProtection="1">
      <alignment vertical="center"/>
      <protection hidden="1"/>
    </xf>
    <xf numFmtId="49" fontId="11" fillId="4" borderId="0" xfId="2" applyNumberFormat="1" applyFont="1" applyFill="1" applyBorder="1" applyAlignment="1" applyProtection="1">
      <alignment vertical="center" wrapText="1"/>
      <protection hidden="1"/>
    </xf>
    <xf numFmtId="10" fontId="11" fillId="4" borderId="0" xfId="5" applyNumberFormat="1" applyFont="1" applyFill="1" applyBorder="1" applyAlignment="1" applyProtection="1">
      <alignment vertical="center"/>
      <protection hidden="1"/>
    </xf>
    <xf numFmtId="0" fontId="20" fillId="0" borderId="0" xfId="0" applyFont="1" applyProtection="1">
      <protection hidden="1"/>
    </xf>
    <xf numFmtId="0" fontId="11" fillId="2" borderId="0" xfId="2" applyNumberFormat="1" applyFont="1" applyFill="1" applyBorder="1" applyAlignment="1" applyProtection="1">
      <alignment vertical="center"/>
      <protection hidden="1"/>
    </xf>
    <xf numFmtId="49" fontId="11" fillId="4" borderId="0" xfId="2" applyNumberFormat="1" applyFont="1" applyFill="1" applyBorder="1" applyAlignment="1" applyProtection="1">
      <alignment wrapText="1"/>
      <protection hidden="1"/>
    </xf>
    <xf numFmtId="49" fontId="27" fillId="4" borderId="0" xfId="2" applyNumberFormat="1" applyFont="1" applyFill="1" applyBorder="1" applyAlignment="1" applyProtection="1">
      <alignment horizontal="left" vertical="top" wrapText="1"/>
      <protection hidden="1"/>
    </xf>
    <xf numFmtId="0" fontId="17" fillId="4" borderId="0" xfId="2" applyFont="1" applyFill="1" applyBorder="1" applyProtection="1">
      <protection hidden="1"/>
    </xf>
    <xf numFmtId="0" fontId="0" fillId="4" borderId="0" xfId="0" applyFill="1" applyBorder="1" applyProtection="1">
      <protection hidden="1"/>
    </xf>
    <xf numFmtId="0" fontId="14" fillId="4" borderId="0" xfId="0" applyFont="1" applyFill="1" applyBorder="1" applyProtection="1">
      <protection hidden="1"/>
    </xf>
    <xf numFmtId="0" fontId="9" fillId="0" borderId="1" xfId="0" applyFont="1" applyFill="1" applyBorder="1" applyProtection="1">
      <protection hidden="1"/>
    </xf>
    <xf numFmtId="0" fontId="15" fillId="0" borderId="2" xfId="0" applyFont="1" applyFill="1" applyBorder="1" applyAlignment="1" applyProtection="1">
      <protection hidden="1"/>
    </xf>
    <xf numFmtId="0" fontId="0" fillId="0" borderId="2" xfId="0" applyFill="1" applyBorder="1" applyProtection="1">
      <protection hidden="1"/>
    </xf>
    <xf numFmtId="0" fontId="15" fillId="0" borderId="3" xfId="0" applyFont="1" applyFill="1" applyBorder="1" applyAlignment="1" applyProtection="1">
      <protection hidden="1"/>
    </xf>
    <xf numFmtId="0" fontId="17" fillId="0" borderId="4" xfId="2" applyFont="1" applyFill="1" applyBorder="1" applyProtection="1">
      <protection hidden="1"/>
    </xf>
    <xf numFmtId="0" fontId="17" fillId="0" borderId="0" xfId="2" applyFont="1" applyFill="1" applyBorder="1" applyProtection="1">
      <protection hidden="1"/>
    </xf>
    <xf numFmtId="0" fontId="0" fillId="0" borderId="0" xfId="0" applyFill="1" applyBorder="1" applyProtection="1">
      <protection hidden="1"/>
    </xf>
    <xf numFmtId="0" fontId="17" fillId="0" borderId="5" xfId="2" applyFont="1" applyFill="1" applyBorder="1" applyProtection="1">
      <protection hidden="1"/>
    </xf>
    <xf numFmtId="0" fontId="19" fillId="0" borderId="0" xfId="0" applyFont="1" applyFill="1" applyBorder="1" applyAlignment="1" applyProtection="1">
      <alignment horizontal="left" vertical="top" wrapText="1"/>
      <protection hidden="1"/>
    </xf>
    <xf numFmtId="0" fontId="18" fillId="0" borderId="0" xfId="2" applyFont="1" applyFill="1" applyBorder="1" applyAlignment="1" applyProtection="1">
      <alignment horizontal="left" vertical="top"/>
      <protection hidden="1"/>
    </xf>
    <xf numFmtId="0" fontId="21" fillId="0" borderId="0" xfId="2" applyNumberFormat="1" applyFont="1" applyFill="1" applyBorder="1" applyAlignment="1" applyProtection="1">
      <alignment vertical="top"/>
      <protection hidden="1"/>
    </xf>
    <xf numFmtId="0" fontId="12" fillId="0" borderId="0" xfId="2" applyNumberFormat="1" applyFont="1" applyFill="1" applyBorder="1" applyAlignment="1" applyProtection="1">
      <alignment vertical="top" wrapText="1"/>
      <protection hidden="1"/>
    </xf>
    <xf numFmtId="0" fontId="8" fillId="0" borderId="0" xfId="2" applyFont="1" applyFill="1" applyBorder="1" applyProtection="1">
      <protection hidden="1"/>
    </xf>
    <xf numFmtId="0" fontId="11" fillId="0" borderId="0" xfId="2" applyNumberFormat="1" applyFont="1" applyFill="1" applyBorder="1" applyAlignment="1" applyProtection="1">
      <alignment vertical="top" wrapText="1"/>
      <protection hidden="1"/>
    </xf>
    <xf numFmtId="0" fontId="18" fillId="0" borderId="0" xfId="2" applyFont="1" applyFill="1" applyBorder="1" applyAlignment="1" applyProtection="1">
      <alignment horizontal="left" vertical="center"/>
      <protection hidden="1"/>
    </xf>
    <xf numFmtId="0" fontId="17" fillId="0" borderId="7" xfId="2" applyFont="1" applyFill="1" applyBorder="1" applyProtection="1">
      <protection hidden="1"/>
    </xf>
    <xf numFmtId="0" fontId="8" fillId="0" borderId="8" xfId="2" applyFont="1" applyFill="1" applyBorder="1" applyProtection="1">
      <protection hidden="1"/>
    </xf>
    <xf numFmtId="0" fontId="12" fillId="0" borderId="8" xfId="2" applyNumberFormat="1" applyFont="1" applyFill="1" applyBorder="1" applyAlignment="1" applyProtection="1">
      <alignment vertical="top" wrapText="1"/>
      <protection hidden="1"/>
    </xf>
    <xf numFmtId="0" fontId="17" fillId="0" borderId="8" xfId="2" applyFont="1" applyFill="1" applyBorder="1" applyProtection="1">
      <protection hidden="1"/>
    </xf>
    <xf numFmtId="0" fontId="17" fillId="0" borderId="9" xfId="2" applyFont="1" applyFill="1" applyBorder="1" applyProtection="1">
      <protection hidden="1"/>
    </xf>
    <xf numFmtId="0" fontId="0" fillId="4" borderId="0" xfId="0" applyFill="1" applyAlignment="1" applyProtection="1">
      <alignment vertical="top" wrapText="1"/>
      <protection hidden="1"/>
    </xf>
    <xf numFmtId="0" fontId="0" fillId="4" borderId="0" xfId="0" applyFill="1" applyProtection="1">
      <protection hidden="1"/>
    </xf>
    <xf numFmtId="0" fontId="30" fillId="3" borderId="0" xfId="0" applyFont="1" applyFill="1" applyAlignment="1" applyProtection="1">
      <alignment vertical="center" wrapText="1"/>
      <protection hidden="1"/>
    </xf>
    <xf numFmtId="0" fontId="30" fillId="3" borderId="0" xfId="0" applyFont="1" applyFill="1" applyAlignment="1" applyProtection="1">
      <alignment horizontal="left" vertical="center"/>
      <protection hidden="1"/>
    </xf>
    <xf numFmtId="39" fontId="12" fillId="2" borderId="6" xfId="2" applyNumberFormat="1" applyFont="1" applyFill="1" applyBorder="1" applyAlignment="1" applyProtection="1">
      <alignment vertical="center"/>
    </xf>
    <xf numFmtId="0" fontId="8" fillId="2" borderId="6" xfId="0" applyFont="1" applyFill="1" applyBorder="1" applyAlignment="1" applyProtection="1">
      <alignment horizontal="center" vertical="center" wrapText="1"/>
    </xf>
    <xf numFmtId="10" fontId="12" fillId="2" borderId="6" xfId="2" applyNumberFormat="1" applyFont="1" applyFill="1" applyBorder="1" applyAlignment="1" applyProtection="1">
      <alignment horizontal="center" vertical="center"/>
    </xf>
    <xf numFmtId="0" fontId="8" fillId="4" borderId="12" xfId="0" applyFont="1" applyFill="1" applyBorder="1" applyAlignment="1" applyProtection="1">
      <alignment horizontal="left" vertical="center" wrapText="1"/>
      <protection locked="0"/>
    </xf>
    <xf numFmtId="0" fontId="8" fillId="4" borderId="10" xfId="0" applyFont="1" applyFill="1" applyBorder="1" applyAlignment="1" applyProtection="1">
      <alignment horizontal="left" vertical="center" wrapText="1"/>
      <protection locked="0"/>
    </xf>
    <xf numFmtId="4" fontId="8" fillId="4" borderId="10" xfId="0" applyNumberFormat="1" applyFont="1" applyFill="1" applyBorder="1" applyAlignment="1" applyProtection="1">
      <alignment horizontal="right" vertical="center" wrapText="1"/>
      <protection locked="0"/>
    </xf>
    <xf numFmtId="0" fontId="12" fillId="4" borderId="6" xfId="2" applyNumberFormat="1" applyFont="1" applyFill="1" applyBorder="1" applyAlignment="1" applyProtection="1">
      <alignment horizontal="left" vertical="center" wrapText="1" indent="1"/>
      <protection locked="0"/>
    </xf>
    <xf numFmtId="0" fontId="8" fillId="4" borderId="0" xfId="0" applyFont="1" applyFill="1" applyBorder="1" applyProtection="1">
      <protection hidden="1"/>
    </xf>
    <xf numFmtId="0" fontId="8" fillId="4" borderId="0" xfId="2" applyFont="1" applyFill="1" applyBorder="1" applyProtection="1">
      <protection hidden="1"/>
    </xf>
    <xf numFmtId="0" fontId="8" fillId="4" borderId="0" xfId="0" applyFont="1" applyFill="1" applyAlignment="1" applyProtection="1">
      <alignment vertical="top" wrapText="1"/>
      <protection hidden="1"/>
    </xf>
    <xf numFmtId="0" fontId="8" fillId="4" borderId="0" xfId="0" applyFont="1" applyFill="1" applyProtection="1">
      <protection hidden="1"/>
    </xf>
    <xf numFmtId="0" fontId="8" fillId="4" borderId="15" xfId="0" applyFont="1" applyFill="1" applyBorder="1" applyProtection="1">
      <protection hidden="1"/>
    </xf>
    <xf numFmtId="0" fontId="8" fillId="2" borderId="10" xfId="0" applyFont="1" applyFill="1" applyBorder="1" applyProtection="1">
      <protection hidden="1"/>
    </xf>
    <xf numFmtId="10" fontId="8" fillId="4" borderId="10" xfId="0" applyNumberFormat="1" applyFont="1" applyFill="1" applyBorder="1" applyAlignment="1" applyProtection="1">
      <alignment horizontal="right" vertical="center" wrapText="1"/>
      <protection locked="0"/>
    </xf>
    <xf numFmtId="4" fontId="8" fillId="0" borderId="13" xfId="0" applyNumberFormat="1" applyFont="1" applyBorder="1" applyAlignment="1" applyProtection="1">
      <alignment horizontal="right" vertical="center"/>
    </xf>
    <xf numFmtId="4" fontId="8" fillId="0" borderId="14" xfId="0" applyNumberFormat="1" applyFont="1" applyBorder="1" applyAlignment="1" applyProtection="1">
      <alignment horizontal="right" vertical="center"/>
    </xf>
    <xf numFmtId="0" fontId="11" fillId="0" borderId="0" xfId="2" applyNumberFormat="1" applyFont="1" applyFill="1" applyBorder="1" applyAlignment="1" applyProtection="1">
      <alignment horizontal="left" vertical="top" wrapText="1"/>
      <protection hidden="1"/>
    </xf>
    <xf numFmtId="10" fontId="8" fillId="0" borderId="10" xfId="0" applyNumberFormat="1" applyFont="1" applyFill="1" applyBorder="1" applyAlignment="1" applyProtection="1">
      <alignment horizontal="right" vertical="center" wrapText="1"/>
    </xf>
    <xf numFmtId="0" fontId="8" fillId="4" borderId="16" xfId="0" applyFont="1" applyFill="1" applyBorder="1" applyAlignment="1" applyProtection="1">
      <alignment horizontal="left" vertical="center" wrapText="1"/>
      <protection locked="0"/>
    </xf>
    <xf numFmtId="0" fontId="8" fillId="4" borderId="17" xfId="0" applyFont="1" applyFill="1" applyBorder="1" applyAlignment="1" applyProtection="1">
      <alignment horizontal="left" vertical="center" wrapText="1"/>
      <protection locked="0"/>
    </xf>
    <xf numFmtId="4" fontId="8" fillId="4" borderId="17" xfId="0" applyNumberFormat="1" applyFont="1" applyFill="1" applyBorder="1" applyAlignment="1" applyProtection="1">
      <alignment horizontal="right" vertical="center" wrapText="1"/>
      <protection locked="0"/>
    </xf>
    <xf numFmtId="10" fontId="8" fillId="0" borderId="17" xfId="0" applyNumberFormat="1" applyFont="1" applyFill="1" applyBorder="1" applyAlignment="1" applyProtection="1">
      <alignment horizontal="right" vertical="center" wrapText="1"/>
    </xf>
    <xf numFmtId="0" fontId="2" fillId="4" borderId="0" xfId="20" applyFont="1" applyFill="1" applyBorder="1" applyAlignment="1" applyProtection="1">
      <alignment vertical="center"/>
    </xf>
    <xf numFmtId="0" fontId="2" fillId="2" borderId="4" xfId="20" applyFont="1" applyFill="1" applyBorder="1" applyAlignment="1" applyProtection="1">
      <alignment vertical="center"/>
    </xf>
    <xf numFmtId="0" fontId="35" fillId="2" borderId="0" xfId="20" applyFont="1" applyFill="1" applyBorder="1" applyAlignment="1" applyProtection="1">
      <alignment horizontal="left" vertical="center"/>
    </xf>
    <xf numFmtId="0" fontId="11" fillId="2" borderId="0" xfId="2" applyNumberFormat="1" applyFont="1" applyFill="1" applyBorder="1" applyAlignment="1" applyProtection="1">
      <alignment vertical="center" wrapText="1"/>
    </xf>
    <xf numFmtId="0" fontId="2" fillId="2" borderId="5" xfId="20" applyFont="1" applyFill="1" applyBorder="1" applyAlignment="1" applyProtection="1">
      <alignment vertical="center"/>
    </xf>
    <xf numFmtId="0" fontId="2" fillId="4" borderId="0" xfId="0" applyFont="1" applyFill="1" applyBorder="1" applyAlignment="1" applyProtection="1">
      <alignment vertical="center"/>
    </xf>
    <xf numFmtId="49" fontId="11" fillId="4" borderId="0" xfId="2" applyNumberFormat="1" applyFont="1" applyFill="1" applyBorder="1" applyAlignment="1" applyProtection="1">
      <alignment wrapText="1"/>
      <protection hidden="1"/>
    </xf>
    <xf numFmtId="49" fontId="27" fillId="4" borderId="0" xfId="2" applyNumberFormat="1" applyFont="1" applyFill="1" applyBorder="1" applyAlignment="1" applyProtection="1">
      <alignment horizontal="left" vertical="top" wrapText="1"/>
      <protection hidden="1"/>
    </xf>
    <xf numFmtId="0" fontId="36" fillId="4" borderId="0" xfId="21" applyFont="1" applyFill="1" applyBorder="1" applyAlignment="1" applyProtection="1">
      <alignment horizontal="right" vertical="center"/>
    </xf>
    <xf numFmtId="0" fontId="36" fillId="4" borderId="0" xfId="2" applyFont="1" applyFill="1" applyBorder="1" applyAlignment="1" applyProtection="1">
      <alignment horizontal="right" vertical="center"/>
    </xf>
    <xf numFmtId="0" fontId="36" fillId="4" borderId="0" xfId="2" applyFont="1" applyFill="1" applyAlignment="1" applyProtection="1">
      <alignment horizontal="right" vertical="center"/>
    </xf>
    <xf numFmtId="0" fontId="9" fillId="5" borderId="18" xfId="0" applyFont="1" applyFill="1" applyBorder="1" applyAlignment="1" applyProtection="1">
      <alignment vertical="center"/>
      <protection hidden="1"/>
    </xf>
    <xf numFmtId="0" fontId="9" fillId="5" borderId="19" xfId="0" applyFont="1" applyFill="1" applyBorder="1" applyAlignment="1" applyProtection="1">
      <alignment horizontal="left" vertical="center" indent="1"/>
      <protection hidden="1"/>
    </xf>
    <xf numFmtId="0" fontId="9" fillId="5" borderId="20" xfId="0" applyFont="1" applyFill="1" applyBorder="1" applyAlignment="1" applyProtection="1">
      <alignment vertical="center"/>
      <protection hidden="1"/>
    </xf>
    <xf numFmtId="4" fontId="8" fillId="2" borderId="11" xfId="0" applyNumberFormat="1" applyFont="1" applyFill="1" applyBorder="1" applyAlignment="1" applyProtection="1">
      <alignment horizontal="right" vertical="center" wrapText="1"/>
    </xf>
    <xf numFmtId="0" fontId="9" fillId="5" borderId="21" xfId="0" applyFont="1" applyFill="1" applyBorder="1" applyAlignment="1" applyProtection="1">
      <alignment horizontal="left" vertical="center" indent="1"/>
      <protection hidden="1"/>
    </xf>
    <xf numFmtId="0" fontId="9" fillId="5" borderId="22" xfId="0" applyFont="1" applyFill="1" applyBorder="1" applyAlignment="1" applyProtection="1">
      <alignment vertical="center"/>
      <protection hidden="1"/>
    </xf>
    <xf numFmtId="0" fontId="9" fillId="5" borderId="23" xfId="0" applyFont="1" applyFill="1" applyBorder="1" applyAlignment="1" applyProtection="1">
      <alignment horizontal="left" vertical="center" indent="1"/>
      <protection hidden="1"/>
    </xf>
    <xf numFmtId="0" fontId="9" fillId="5" borderId="24" xfId="0" applyFont="1" applyFill="1" applyBorder="1" applyAlignment="1" applyProtection="1">
      <alignment vertical="center"/>
      <protection hidden="1"/>
    </xf>
    <xf numFmtId="4" fontId="8" fillId="2" borderId="14" xfId="0" applyNumberFormat="1" applyFont="1" applyFill="1" applyBorder="1" applyAlignment="1" applyProtection="1">
      <alignment horizontal="right" vertical="center" wrapText="1"/>
    </xf>
    <xf numFmtId="0" fontId="38" fillId="6" borderId="25" xfId="0" applyFont="1" applyFill="1" applyBorder="1" applyAlignment="1" applyProtection="1">
      <alignment horizontal="center" vertical="center"/>
      <protection hidden="1"/>
    </xf>
    <xf numFmtId="0" fontId="9" fillId="5" borderId="8" xfId="0" applyFont="1" applyFill="1" applyBorder="1" applyAlignment="1" applyProtection="1">
      <alignment horizontal="left" vertical="center" indent="1"/>
      <protection hidden="1"/>
    </xf>
    <xf numFmtId="0" fontId="9" fillId="5" borderId="8" xfId="0" applyFont="1" applyFill="1" applyBorder="1" applyAlignment="1" applyProtection="1">
      <alignment vertical="center"/>
      <protection hidden="1"/>
    </xf>
    <xf numFmtId="0" fontId="9" fillId="5" borderId="26" xfId="0" applyFont="1" applyFill="1" applyBorder="1" applyAlignment="1" applyProtection="1">
      <alignment vertical="center"/>
      <protection hidden="1"/>
    </xf>
    <xf numFmtId="0" fontId="8" fillId="0" borderId="27" xfId="0" applyFont="1" applyBorder="1" applyAlignment="1" applyProtection="1">
      <alignment horizontal="center" vertical="center"/>
    </xf>
    <xf numFmtId="10" fontId="12" fillId="2" borderId="0" xfId="2" applyNumberFormat="1" applyFont="1" applyFill="1" applyBorder="1" applyAlignment="1" applyProtection="1">
      <alignment horizontal="center" vertical="center"/>
    </xf>
    <xf numFmtId="49" fontId="24" fillId="2" borderId="2" xfId="2" applyNumberFormat="1" applyFont="1" applyFill="1" applyBorder="1" applyAlignment="1" applyProtection="1">
      <alignment vertical="center" wrapText="1"/>
      <protection hidden="1"/>
    </xf>
    <xf numFmtId="49" fontId="24" fillId="2" borderId="2" xfId="2" applyNumberFormat="1" applyFont="1" applyFill="1" applyBorder="1" applyAlignment="1" applyProtection="1">
      <alignment vertical="center"/>
      <protection hidden="1"/>
    </xf>
    <xf numFmtId="0" fontId="11" fillId="4" borderId="0" xfId="2" applyFont="1" applyFill="1" applyBorder="1" applyAlignment="1" applyProtection="1">
      <alignment vertical="center"/>
    </xf>
    <xf numFmtId="0" fontId="11" fillId="7" borderId="1" xfId="2" applyFont="1" applyFill="1" applyBorder="1" applyAlignment="1" applyProtection="1">
      <alignment vertical="center"/>
    </xf>
    <xf numFmtId="49" fontId="39" fillId="7" borderId="2" xfId="2" applyNumberFormat="1" applyFont="1" applyFill="1" applyBorder="1" applyAlignment="1" applyProtection="1"/>
    <xf numFmtId="49" fontId="11" fillId="7" borderId="2" xfId="2" applyNumberFormat="1" applyFont="1" applyFill="1" applyBorder="1" applyAlignment="1" applyProtection="1">
      <alignment vertical="center"/>
    </xf>
    <xf numFmtId="0" fontId="11" fillId="7" borderId="2" xfId="2" applyFont="1" applyFill="1" applyBorder="1" applyAlignment="1" applyProtection="1">
      <alignment vertical="center"/>
    </xf>
    <xf numFmtId="0" fontId="11" fillId="7" borderId="3" xfId="2" applyFont="1" applyFill="1" applyBorder="1" applyAlignment="1" applyProtection="1">
      <alignment vertical="center"/>
    </xf>
    <xf numFmtId="0" fontId="23" fillId="4" borderId="0" xfId="2" applyNumberFormat="1" applyFont="1" applyFill="1" applyAlignment="1" applyProtection="1">
      <alignment horizontal="left" vertical="center" wrapText="1"/>
    </xf>
    <xf numFmtId="0" fontId="11" fillId="7" borderId="4" xfId="2" applyFont="1" applyFill="1" applyBorder="1" applyAlignment="1" applyProtection="1">
      <alignment vertical="center"/>
    </xf>
    <xf numFmtId="49" fontId="11" fillId="7" borderId="0" xfId="2" applyNumberFormat="1" applyFont="1" applyFill="1" applyBorder="1" applyAlignment="1" applyProtection="1">
      <alignment vertical="center"/>
    </xf>
    <xf numFmtId="0" fontId="11" fillId="7" borderId="0" xfId="2" applyFont="1" applyFill="1" applyBorder="1" applyAlignment="1" applyProtection="1">
      <alignment vertical="center"/>
    </xf>
    <xf numFmtId="0" fontId="11" fillId="7" borderId="5" xfId="2" applyFont="1" applyFill="1" applyBorder="1" applyAlignment="1" applyProtection="1">
      <alignment vertical="center"/>
    </xf>
    <xf numFmtId="0" fontId="11" fillId="4" borderId="4" xfId="2" applyFont="1" applyFill="1" applyBorder="1" applyAlignment="1" applyProtection="1">
      <alignment vertical="center"/>
      <protection hidden="1"/>
    </xf>
    <xf numFmtId="0" fontId="11" fillId="4" borderId="0" xfId="2" applyNumberFormat="1" applyFont="1" applyFill="1" applyBorder="1" applyAlignment="1" applyProtection="1">
      <alignment vertical="center"/>
      <protection hidden="1"/>
    </xf>
    <xf numFmtId="0" fontId="21" fillId="4" borderId="0" xfId="2" applyFont="1" applyFill="1" applyBorder="1" applyAlignment="1" applyProtection="1">
      <alignment vertical="center"/>
      <protection hidden="1"/>
    </xf>
    <xf numFmtId="49" fontId="24" fillId="4" borderId="0" xfId="2" applyNumberFormat="1" applyFont="1" applyFill="1" applyBorder="1" applyAlignment="1" applyProtection="1">
      <alignment vertical="center" wrapText="1"/>
      <protection hidden="1"/>
    </xf>
    <xf numFmtId="49" fontId="24" fillId="4" borderId="0" xfId="2" applyNumberFormat="1" applyFont="1" applyFill="1" applyBorder="1" applyAlignment="1" applyProtection="1">
      <alignment vertical="center"/>
      <protection hidden="1"/>
    </xf>
    <xf numFmtId="0" fontId="11" fillId="4" borderId="7" xfId="2" applyFont="1" applyFill="1" applyBorder="1" applyAlignment="1" applyProtection="1">
      <alignment vertical="center"/>
      <protection hidden="1"/>
    </xf>
    <xf numFmtId="0" fontId="11" fillId="4" borderId="8" xfId="2" applyFont="1" applyFill="1" applyBorder="1" applyAlignment="1" applyProtection="1">
      <alignment vertical="center"/>
      <protection hidden="1"/>
    </xf>
    <xf numFmtId="0" fontId="11" fillId="4" borderId="5" xfId="2" applyFont="1" applyFill="1" applyBorder="1" applyAlignment="1" applyProtection="1">
      <alignment horizontal="left" vertical="center" wrapText="1"/>
      <protection hidden="1"/>
    </xf>
    <xf numFmtId="0" fontId="11" fillId="4" borderId="5" xfId="2" applyFont="1" applyFill="1" applyBorder="1" applyAlignment="1" applyProtection="1">
      <alignment vertical="center"/>
      <protection hidden="1"/>
    </xf>
    <xf numFmtId="0" fontId="11" fillId="4" borderId="9" xfId="2" applyFont="1" applyFill="1" applyBorder="1" applyAlignment="1" applyProtection="1">
      <alignment vertical="center"/>
      <protection hidden="1"/>
    </xf>
    <xf numFmtId="0" fontId="38" fillId="6" borderId="28" xfId="0" applyFont="1" applyFill="1" applyBorder="1" applyAlignment="1" applyProtection="1">
      <alignment horizontal="center" vertical="center"/>
      <protection hidden="1"/>
    </xf>
    <xf numFmtId="0" fontId="11" fillId="0" borderId="0" xfId="2" applyNumberFormat="1" applyFont="1" applyFill="1" applyBorder="1" applyAlignment="1" applyProtection="1">
      <alignment horizontal="left" vertical="center" wrapText="1"/>
      <protection hidden="1"/>
    </xf>
    <xf numFmtId="0" fontId="11" fillId="2" borderId="0" xfId="2" applyNumberFormat="1" applyFont="1" applyFill="1" applyBorder="1" applyAlignment="1" applyProtection="1">
      <alignment horizontal="left" vertical="center" wrapText="1"/>
      <protection hidden="1"/>
    </xf>
    <xf numFmtId="0" fontId="34" fillId="0" borderId="0" xfId="0" applyFont="1" applyFill="1" applyBorder="1" applyAlignment="1" applyProtection="1">
      <alignment horizontal="left" vertical="center" wrapText="1"/>
      <protection hidden="1"/>
    </xf>
    <xf numFmtId="0" fontId="19" fillId="0" borderId="0" xfId="0" applyFont="1" applyFill="1" applyBorder="1" applyAlignment="1" applyProtection="1">
      <alignment horizontal="left" vertical="center" wrapText="1"/>
      <protection hidden="1"/>
    </xf>
    <xf numFmtId="0" fontId="11" fillId="0" borderId="0" xfId="2" applyNumberFormat="1" applyFont="1" applyFill="1" applyBorder="1" applyAlignment="1" applyProtection="1">
      <alignment horizontal="left" vertical="top" wrapText="1"/>
      <protection hidden="1"/>
    </xf>
    <xf numFmtId="0" fontId="12" fillId="0" borderId="0" xfId="2" applyNumberFormat="1" applyFont="1" applyFill="1" applyBorder="1" applyAlignment="1" applyProtection="1">
      <alignment horizontal="left" vertical="center" wrapText="1"/>
      <protection hidden="1"/>
    </xf>
    <xf numFmtId="0" fontId="12" fillId="2" borderId="0" xfId="2" applyNumberFormat="1" applyFont="1" applyFill="1" applyBorder="1" applyAlignment="1" applyProtection="1">
      <alignment horizontal="left" vertical="center"/>
    </xf>
    <xf numFmtId="49" fontId="11" fillId="4" borderId="0" xfId="2" applyNumberFormat="1" applyFont="1" applyFill="1" applyBorder="1" applyAlignment="1" applyProtection="1">
      <alignment horizontal="left" vertical="top" wrapText="1"/>
      <protection hidden="1"/>
    </xf>
    <xf numFmtId="49" fontId="11" fillId="4" borderId="0" xfId="2" applyNumberFormat="1" applyFont="1" applyFill="1" applyBorder="1" applyAlignment="1" applyProtection="1">
      <alignment vertical="top" wrapText="1"/>
      <protection hidden="1"/>
    </xf>
    <xf numFmtId="49" fontId="11" fillId="4" borderId="0" xfId="2" applyNumberFormat="1" applyFont="1" applyFill="1" applyBorder="1" applyAlignment="1" applyProtection="1">
      <alignment wrapText="1"/>
      <protection hidden="1"/>
    </xf>
    <xf numFmtId="49" fontId="27" fillId="4" borderId="0" xfId="2" applyNumberFormat="1" applyFont="1" applyFill="1" applyBorder="1" applyAlignment="1" applyProtection="1">
      <alignment horizontal="left" vertical="top" wrapText="1"/>
      <protection hidden="1"/>
    </xf>
    <xf numFmtId="0" fontId="8" fillId="4" borderId="29" xfId="0" applyFont="1" applyFill="1" applyBorder="1" applyAlignment="1" applyProtection="1">
      <alignment horizontal="left" vertical="center" wrapText="1"/>
      <protection locked="0"/>
    </xf>
    <xf numFmtId="0" fontId="8" fillId="4" borderId="30" xfId="0" applyFont="1" applyFill="1" applyBorder="1" applyAlignment="1" applyProtection="1">
      <alignment horizontal="left" vertical="center" wrapText="1"/>
      <protection locked="0"/>
    </xf>
    <xf numFmtId="4" fontId="8" fillId="4" borderId="30" xfId="0" applyNumberFormat="1" applyFont="1" applyFill="1" applyBorder="1" applyAlignment="1" applyProtection="1">
      <alignment horizontal="right" vertical="center" wrapText="1"/>
      <protection locked="0"/>
    </xf>
    <xf numFmtId="10" fontId="8" fillId="4" borderId="30" xfId="0" applyNumberFormat="1" applyFont="1" applyFill="1" applyBorder="1" applyAlignment="1" applyProtection="1">
      <alignment horizontal="right" vertical="center" wrapText="1"/>
      <protection locked="0"/>
    </xf>
    <xf numFmtId="10" fontId="8" fillId="0" borderId="30" xfId="0" applyNumberFormat="1" applyFont="1" applyFill="1" applyBorder="1" applyAlignment="1" applyProtection="1">
      <alignment horizontal="right" vertical="center" wrapText="1"/>
    </xf>
    <xf numFmtId="4" fontId="8" fillId="0" borderId="31" xfId="0" applyNumberFormat="1" applyFont="1" applyBorder="1" applyAlignment="1" applyProtection="1">
      <alignment horizontal="right" vertical="center"/>
    </xf>
    <xf numFmtId="0" fontId="5" fillId="5" borderId="28" xfId="0" applyFont="1" applyFill="1" applyBorder="1" applyAlignment="1" applyProtection="1">
      <alignment horizontal="center" vertical="center" wrapText="1"/>
      <protection hidden="1"/>
    </xf>
    <xf numFmtId="0" fontId="3" fillId="5" borderId="32" xfId="0" applyFont="1" applyFill="1" applyBorder="1" applyAlignment="1" applyProtection="1">
      <alignment horizontal="center" vertical="center" wrapText="1"/>
      <protection hidden="1"/>
    </xf>
    <xf numFmtId="0" fontId="1" fillId="5" borderId="32" xfId="0" applyFont="1" applyFill="1" applyBorder="1" applyAlignment="1" applyProtection="1">
      <alignment horizontal="center" vertical="center" wrapText="1"/>
      <protection hidden="1"/>
    </xf>
    <xf numFmtId="0" fontId="9" fillId="5" borderId="32" xfId="0" applyFont="1" applyFill="1" applyBorder="1" applyAlignment="1" applyProtection="1">
      <alignment horizontal="center" vertical="center" wrapText="1"/>
      <protection hidden="1"/>
    </xf>
    <xf numFmtId="0" fontId="2" fillId="5" borderId="32" xfId="0" applyFont="1" applyFill="1" applyBorder="1" applyAlignment="1" applyProtection="1">
      <alignment horizontal="center" vertical="center" wrapText="1"/>
      <protection hidden="1"/>
    </xf>
    <xf numFmtId="0" fontId="4" fillId="5" borderId="32" xfId="0" applyFont="1" applyFill="1" applyBorder="1" applyAlignment="1" applyProtection="1">
      <alignment horizontal="center" vertical="center" wrapText="1"/>
      <protection hidden="1"/>
    </xf>
    <xf numFmtId="0" fontId="5" fillId="5" borderId="33" xfId="0" applyFont="1" applyFill="1" applyBorder="1" applyAlignment="1" applyProtection="1">
      <alignment horizontal="center" vertical="center" wrapText="1"/>
      <protection hidden="1"/>
    </xf>
  </cellXfs>
  <cellStyles count="22">
    <cellStyle name="Currency 2" xfId="3"/>
    <cellStyle name="Currency 2 2" xfId="6"/>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Normal" xfId="0" builtinId="0"/>
    <cellStyle name="Normal 2" xfId="1"/>
    <cellStyle name="Normal 2 2" xfId="2"/>
    <cellStyle name="Normal 2 2 2" xfId="21"/>
    <cellStyle name="Normal 2 3" xfId="20"/>
    <cellStyle name="Normal 3" xfId="4"/>
    <cellStyle name="Percent 2" xfId="5"/>
    <cellStyle name="Percent 2 2" xfId="7"/>
  </cellStyles>
  <dxfs count="2">
    <dxf>
      <fill>
        <patternFill patternType="none">
          <bgColor auto="1"/>
        </patternFill>
      </fill>
    </dxf>
    <dxf>
      <fill>
        <patternFill patternType="none">
          <bgColor auto="1"/>
        </patternFill>
      </fill>
    </dxf>
  </dxfs>
  <tableStyles count="0" defaultTableStyle="TableStyleMedium9" defaultPivotStyle="PivotStyleLight16"/>
  <colors>
    <mruColors>
      <color rgb="FF7DBA00"/>
      <color rgb="FFFFFF99"/>
      <color rgb="FFFFFFCC"/>
      <color rgb="FFEAB200"/>
      <color rgb="FF66CCFF"/>
      <color rgb="FF814119"/>
      <color rgb="FF5E9BB6"/>
      <color rgb="FFA7C46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49390</xdr:colOff>
      <xdr:row>1</xdr:row>
      <xdr:rowOff>74261</xdr:rowOff>
    </xdr:from>
    <xdr:to>
      <xdr:col>3</xdr:col>
      <xdr:colOff>177713</xdr:colOff>
      <xdr:row>3</xdr:row>
      <xdr:rowOff>43834</xdr:rowOff>
    </xdr:to>
    <xdr:pic>
      <xdr:nvPicPr>
        <xdr:cNvPr id="2" name="Picture 3" descr="logo_black.png"/>
        <xdr:cNvPicPr>
          <a:picLocks noChangeAspect="1"/>
        </xdr:cNvPicPr>
      </xdr:nvPicPr>
      <xdr:blipFill>
        <a:blip xmlns:r="http://schemas.openxmlformats.org/officeDocument/2006/relationships" r:embed="rId1" cstate="print"/>
        <a:stretch>
          <a:fillRect/>
        </a:stretch>
      </xdr:blipFill>
      <xdr:spPr bwMode="auto">
        <a:xfrm>
          <a:off x="229307" y="264761"/>
          <a:ext cx="773906" cy="77390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19</xdr:row>
          <xdr:rowOff>47625</xdr:rowOff>
        </xdr:from>
        <xdr:to>
          <xdr:col>1</xdr:col>
          <xdr:colOff>1400175</xdr:colOff>
          <xdr:row>20</xdr:row>
          <xdr:rowOff>123825</xdr:rowOff>
        </xdr:to>
        <xdr:sp macro="" textlink="">
          <xdr:nvSpPr>
            <xdr:cNvPr id="15362" name="Button 2" hidden="1">
              <a:extLst>
                <a:ext uri="{63B3BB69-23CF-44E3-9099-C40C66FF867C}">
                  <a14:compatExt spid="_x0000_s1536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Add Rows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1533525</xdr:colOff>
          <xdr:row>19</xdr:row>
          <xdr:rowOff>57150</xdr:rowOff>
        </xdr:from>
        <xdr:to>
          <xdr:col>2</xdr:col>
          <xdr:colOff>962025</xdr:colOff>
          <xdr:row>20</xdr:row>
          <xdr:rowOff>133350</xdr:rowOff>
        </xdr:to>
        <xdr:sp macro="" textlink="">
          <xdr:nvSpPr>
            <xdr:cNvPr id="15365" name="Button 5" hidden="1">
              <a:extLst>
                <a:ext uri="{63B3BB69-23CF-44E3-9099-C40C66FF867C}">
                  <a14:compatExt spid="_x0000_s1536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51"/>
  <sheetViews>
    <sheetView showGridLines="0" tabSelected="1" zoomScale="90" zoomScaleNormal="90" zoomScalePageLayoutView="90" workbookViewId="0">
      <selection activeCell="G10" sqref="G10"/>
    </sheetView>
  </sheetViews>
  <sheetFormatPr defaultColWidth="8.85546875" defaultRowHeight="15" x14ac:dyDescent="0.25"/>
  <cols>
    <col min="1" max="2" width="2.7109375" style="74" customWidth="1"/>
    <col min="3" max="3" width="7" style="74" customWidth="1"/>
    <col min="4" max="4" width="2.7109375" style="74" customWidth="1"/>
    <col min="5" max="5" width="72.7109375" style="74" customWidth="1"/>
    <col min="6" max="6" width="2.7109375" style="74" customWidth="1"/>
    <col min="7" max="7" width="15.7109375" style="74" customWidth="1"/>
    <col min="8" max="8" width="2.7109375" style="74" customWidth="1"/>
    <col min="9" max="9" width="8.7109375" style="74" customWidth="1"/>
    <col min="10" max="10" width="24.7109375" style="87" hidden="1" customWidth="1"/>
    <col min="11" max="12" width="8.85546875" style="87" customWidth="1"/>
    <col min="13" max="16384" width="8.85546875" style="74"/>
  </cols>
  <sheetData>
    <row r="1" spans="1:12" s="51" customFormat="1" x14ac:dyDescent="0.25">
      <c r="A1" s="50"/>
      <c r="B1" s="50"/>
      <c r="C1" s="50"/>
      <c r="E1" s="50"/>
      <c r="F1" s="50"/>
      <c r="G1" s="50"/>
      <c r="H1" s="50"/>
      <c r="J1" s="84"/>
      <c r="K1" s="84"/>
      <c r="L1" s="84"/>
    </row>
    <row r="2" spans="1:12" s="51" customFormat="1" ht="15" customHeight="1" x14ac:dyDescent="0.25">
      <c r="A2" s="52"/>
      <c r="B2" s="53"/>
      <c r="C2" s="54"/>
      <c r="D2" s="55"/>
      <c r="E2" s="54"/>
      <c r="F2" s="54"/>
      <c r="G2" s="54"/>
      <c r="H2" s="56"/>
      <c r="J2" s="84"/>
      <c r="K2" s="84"/>
      <c r="L2" s="84"/>
    </row>
    <row r="3" spans="1:12" s="51" customFormat="1" ht="48" customHeight="1" x14ac:dyDescent="0.25">
      <c r="A3" s="50"/>
      <c r="B3" s="57"/>
      <c r="C3" s="58"/>
      <c r="D3" s="59"/>
      <c r="E3" s="151" t="s">
        <v>56</v>
      </c>
      <c r="F3" s="152"/>
      <c r="G3" s="152"/>
      <c r="H3" s="60"/>
      <c r="J3" s="84"/>
      <c r="K3" s="84"/>
      <c r="L3" s="84"/>
    </row>
    <row r="4" spans="1:12" s="51" customFormat="1" ht="20.25" customHeight="1" x14ac:dyDescent="0.25">
      <c r="A4" s="50"/>
      <c r="B4" s="57"/>
      <c r="C4" s="58"/>
      <c r="D4" s="59"/>
      <c r="E4" s="61"/>
      <c r="F4" s="61"/>
      <c r="G4" s="61"/>
      <c r="H4" s="60"/>
      <c r="J4" s="84"/>
      <c r="K4" s="84"/>
      <c r="L4" s="84"/>
    </row>
    <row r="5" spans="1:12" s="51" customFormat="1" x14ac:dyDescent="0.25">
      <c r="A5" s="50"/>
      <c r="B5" s="57"/>
      <c r="C5" s="62"/>
      <c r="D5" s="59"/>
      <c r="E5" s="63" t="s">
        <v>7</v>
      </c>
      <c r="F5" s="58"/>
      <c r="G5" s="58"/>
      <c r="H5" s="60"/>
      <c r="J5" s="84"/>
      <c r="K5" s="84"/>
      <c r="L5" s="84"/>
    </row>
    <row r="6" spans="1:12" s="50" customFormat="1" ht="15" customHeight="1" x14ac:dyDescent="0.25">
      <c r="B6" s="57"/>
      <c r="C6" s="62"/>
      <c r="D6" s="64"/>
      <c r="E6" s="153" t="s">
        <v>14</v>
      </c>
      <c r="F6" s="153"/>
      <c r="G6" s="153"/>
      <c r="H6" s="60"/>
      <c r="J6" s="85"/>
      <c r="K6" s="85"/>
      <c r="L6" s="85"/>
    </row>
    <row r="7" spans="1:12" s="99" customFormat="1" ht="21" customHeight="1" x14ac:dyDescent="0.25">
      <c r="B7" s="100"/>
      <c r="C7" s="101"/>
      <c r="D7" s="102"/>
      <c r="E7" s="155" t="s">
        <v>41</v>
      </c>
      <c r="F7" s="155"/>
      <c r="G7" s="155"/>
      <c r="H7" s="103"/>
      <c r="J7" s="104"/>
    </row>
    <row r="8" spans="1:12" s="50" customFormat="1" ht="15" customHeight="1" x14ac:dyDescent="0.25">
      <c r="B8" s="57"/>
      <c r="C8" s="65"/>
      <c r="D8" s="64"/>
      <c r="E8" s="64"/>
      <c r="F8" s="58"/>
      <c r="G8" s="58"/>
      <c r="H8" s="60"/>
      <c r="J8" s="85"/>
      <c r="K8" s="85"/>
      <c r="L8" s="85"/>
    </row>
    <row r="9" spans="1:12" s="51" customFormat="1" x14ac:dyDescent="0.25">
      <c r="A9" s="50"/>
      <c r="B9" s="57"/>
      <c r="C9" s="62"/>
      <c r="D9" s="59"/>
      <c r="E9" s="63" t="s">
        <v>8</v>
      </c>
      <c r="F9" s="58"/>
      <c r="G9" s="58"/>
      <c r="H9" s="60"/>
      <c r="J9" s="84"/>
      <c r="K9" s="84"/>
      <c r="L9" s="84"/>
    </row>
    <row r="10" spans="1:12" s="50" customFormat="1" ht="15" customHeight="1" x14ac:dyDescent="0.25">
      <c r="B10" s="57"/>
      <c r="C10" s="62"/>
      <c r="D10" s="64"/>
      <c r="E10" s="93" t="s">
        <v>42</v>
      </c>
      <c r="F10" s="66"/>
      <c r="G10" s="83" t="s">
        <v>43</v>
      </c>
      <c r="H10" s="60"/>
      <c r="J10" s="85"/>
      <c r="K10" s="85"/>
      <c r="L10" s="85"/>
    </row>
    <row r="11" spans="1:12" s="50" customFormat="1" ht="15" customHeight="1" x14ac:dyDescent="0.25">
      <c r="B11" s="57"/>
      <c r="C11" s="65"/>
      <c r="D11" s="64"/>
      <c r="E11" s="64"/>
      <c r="F11" s="58"/>
      <c r="G11" s="58"/>
      <c r="H11" s="60"/>
      <c r="J11" s="85"/>
      <c r="K11" s="85"/>
      <c r="L11" s="85"/>
    </row>
    <row r="12" spans="1:12" s="51" customFormat="1" x14ac:dyDescent="0.25">
      <c r="A12" s="50"/>
      <c r="B12" s="57"/>
      <c r="C12" s="62"/>
      <c r="D12" s="59"/>
      <c r="E12" s="63" t="s">
        <v>18</v>
      </c>
      <c r="F12" s="58"/>
      <c r="G12" s="58"/>
      <c r="H12" s="60"/>
      <c r="J12" s="84"/>
      <c r="K12" s="84"/>
      <c r="L12" s="84"/>
    </row>
    <row r="13" spans="1:12" s="50" customFormat="1" ht="15" customHeight="1" x14ac:dyDescent="0.25">
      <c r="B13" s="57"/>
      <c r="C13" s="62"/>
      <c r="D13" s="64"/>
      <c r="E13" s="149" t="s">
        <v>38</v>
      </c>
      <c r="F13" s="149"/>
      <c r="G13" s="149"/>
      <c r="H13" s="60"/>
      <c r="J13" s="85"/>
      <c r="K13" s="85"/>
      <c r="L13" s="85"/>
    </row>
    <row r="14" spans="1:12" s="50" customFormat="1" ht="40.5" customHeight="1" x14ac:dyDescent="0.25">
      <c r="B14" s="57"/>
      <c r="C14" s="62"/>
      <c r="D14" s="64"/>
      <c r="E14" s="154" t="s">
        <v>53</v>
      </c>
      <c r="F14" s="154"/>
      <c r="G14" s="154"/>
      <c r="H14" s="60"/>
      <c r="J14" s="85"/>
      <c r="K14" s="85"/>
      <c r="L14" s="85"/>
    </row>
    <row r="15" spans="1:12" s="50" customFormat="1" ht="15" customHeight="1" x14ac:dyDescent="0.25">
      <c r="B15" s="57"/>
      <c r="C15" s="65"/>
      <c r="D15" s="64"/>
      <c r="E15" s="64"/>
      <c r="F15" s="58"/>
      <c r="G15" s="58"/>
      <c r="H15" s="60"/>
      <c r="J15" s="85"/>
      <c r="K15" s="85"/>
      <c r="L15" s="85"/>
    </row>
    <row r="16" spans="1:12" s="51" customFormat="1" x14ac:dyDescent="0.25">
      <c r="A16" s="50"/>
      <c r="B16" s="57"/>
      <c r="C16" s="62"/>
      <c r="D16" s="59"/>
      <c r="E16" s="63" t="s">
        <v>19</v>
      </c>
      <c r="F16" s="58"/>
      <c r="G16" s="58"/>
      <c r="H16" s="60"/>
      <c r="J16" s="84"/>
      <c r="K16" s="84"/>
      <c r="L16" s="84"/>
    </row>
    <row r="17" spans="2:12" s="50" customFormat="1" ht="32.25" customHeight="1" x14ac:dyDescent="0.25">
      <c r="B17" s="57"/>
      <c r="C17" s="67"/>
      <c r="D17" s="64"/>
      <c r="E17" s="150" t="s">
        <v>40</v>
      </c>
      <c r="F17" s="150"/>
      <c r="G17" s="150"/>
      <c r="H17" s="60"/>
      <c r="J17" s="85"/>
      <c r="K17" s="85"/>
      <c r="L17" s="85"/>
    </row>
    <row r="18" spans="2:12" s="50" customFormat="1" ht="21" customHeight="1" x14ac:dyDescent="0.25">
      <c r="B18" s="68"/>
      <c r="C18" s="69"/>
      <c r="D18" s="70"/>
      <c r="E18" s="70"/>
      <c r="F18" s="71"/>
      <c r="G18" s="71"/>
      <c r="H18" s="72"/>
      <c r="J18" s="85"/>
      <c r="K18" s="85"/>
      <c r="L18" s="85"/>
    </row>
    <row r="19" spans="2:12" ht="9" customHeight="1" x14ac:dyDescent="0.25">
      <c r="C19" s="73"/>
      <c r="D19" s="73"/>
      <c r="E19" s="73"/>
      <c r="F19" s="73"/>
      <c r="G19" s="73"/>
      <c r="I19" s="73"/>
      <c r="J19" s="86"/>
      <c r="K19" s="86"/>
    </row>
    <row r="20" spans="2:12" ht="12" customHeight="1" x14ac:dyDescent="0.25">
      <c r="C20" s="73"/>
      <c r="D20" s="73"/>
      <c r="E20" s="73"/>
      <c r="F20" s="73"/>
      <c r="G20" s="73"/>
      <c r="H20" s="107" t="s">
        <v>47</v>
      </c>
      <c r="I20" s="73"/>
      <c r="J20" s="86"/>
      <c r="K20" s="86"/>
    </row>
    <row r="21" spans="2:12" ht="12" customHeight="1" x14ac:dyDescent="0.25">
      <c r="H21" s="107" t="s">
        <v>44</v>
      </c>
      <c r="J21" s="88" t="s">
        <v>15</v>
      </c>
    </row>
    <row r="22" spans="2:12" ht="12" customHeight="1" x14ac:dyDescent="0.25">
      <c r="H22" s="108" t="s">
        <v>45</v>
      </c>
      <c r="J22" s="89" t="s">
        <v>3</v>
      </c>
    </row>
    <row r="23" spans="2:12" ht="12" customHeight="1" x14ac:dyDescent="0.25">
      <c r="H23" s="109" t="s">
        <v>46</v>
      </c>
      <c r="J23" s="89" t="s">
        <v>43</v>
      </c>
    </row>
    <row r="24" spans="2:12" x14ac:dyDescent="0.25">
      <c r="J24" s="89" t="s">
        <v>37</v>
      </c>
    </row>
    <row r="25" spans="2:12" x14ac:dyDescent="0.25">
      <c r="J25" s="89" t="s">
        <v>4</v>
      </c>
    </row>
    <row r="26" spans="2:12" x14ac:dyDescent="0.25">
      <c r="J26" s="89" t="s">
        <v>5</v>
      </c>
    </row>
    <row r="27" spans="2:12" x14ac:dyDescent="0.25">
      <c r="J27" s="89" t="s">
        <v>16</v>
      </c>
    </row>
    <row r="29" spans="2:12" x14ac:dyDescent="0.25">
      <c r="J29" s="88" t="s">
        <v>26</v>
      </c>
    </row>
    <row r="30" spans="2:12" x14ac:dyDescent="0.25">
      <c r="J30" s="89" t="s">
        <v>0</v>
      </c>
    </row>
    <row r="31" spans="2:12" x14ac:dyDescent="0.25">
      <c r="J31" s="89" t="s">
        <v>31</v>
      </c>
    </row>
    <row r="32" spans="2:12" x14ac:dyDescent="0.25">
      <c r="J32" s="89" t="s">
        <v>32</v>
      </c>
    </row>
    <row r="33" spans="10:10" x14ac:dyDescent="0.25">
      <c r="J33" s="89" t="s">
        <v>33</v>
      </c>
    </row>
    <row r="34" spans="10:10" x14ac:dyDescent="0.25">
      <c r="J34" s="89" t="s">
        <v>9</v>
      </c>
    </row>
    <row r="35" spans="10:10" x14ac:dyDescent="0.25">
      <c r="J35" s="89" t="s">
        <v>34</v>
      </c>
    </row>
    <row r="36" spans="10:10" x14ac:dyDescent="0.25">
      <c r="J36" s="89" t="s">
        <v>10</v>
      </c>
    </row>
    <row r="37" spans="10:10" x14ac:dyDescent="0.25">
      <c r="J37" s="89" t="s">
        <v>1</v>
      </c>
    </row>
    <row r="38" spans="10:10" x14ac:dyDescent="0.25">
      <c r="J38" s="89" t="s">
        <v>11</v>
      </c>
    </row>
    <row r="39" spans="10:10" x14ac:dyDescent="0.25">
      <c r="J39" s="89" t="s">
        <v>2</v>
      </c>
    </row>
    <row r="40" spans="10:10" x14ac:dyDescent="0.25">
      <c r="J40" s="89" t="s">
        <v>12</v>
      </c>
    </row>
    <row r="41" spans="10:10" x14ac:dyDescent="0.25">
      <c r="J41" s="89" t="s">
        <v>13</v>
      </c>
    </row>
    <row r="42" spans="10:10" x14ac:dyDescent="0.25">
      <c r="J42" s="89" t="s">
        <v>16</v>
      </c>
    </row>
    <row r="44" spans="10:10" x14ac:dyDescent="0.25">
      <c r="J44" s="88" t="s">
        <v>24</v>
      </c>
    </row>
    <row r="45" spans="10:10" x14ac:dyDescent="0.25">
      <c r="J45" s="89" t="s">
        <v>58</v>
      </c>
    </row>
    <row r="46" spans="10:10" x14ac:dyDescent="0.25">
      <c r="J46" s="89" t="s">
        <v>27</v>
      </c>
    </row>
    <row r="47" spans="10:10" x14ac:dyDescent="0.25">
      <c r="J47" s="89" t="s">
        <v>35</v>
      </c>
    </row>
    <row r="48" spans="10:10" x14ac:dyDescent="0.25">
      <c r="J48" s="89" t="s">
        <v>28</v>
      </c>
    </row>
    <row r="49" spans="10:10" x14ac:dyDescent="0.25">
      <c r="J49" s="89" t="s">
        <v>29</v>
      </c>
    </row>
    <row r="50" spans="10:10" x14ac:dyDescent="0.25">
      <c r="J50" s="89" t="s">
        <v>59</v>
      </c>
    </row>
    <row r="51" spans="10:10" x14ac:dyDescent="0.25">
      <c r="J51" s="89" t="s">
        <v>16</v>
      </c>
    </row>
  </sheetData>
  <sheetProtection algorithmName="SHA-512" hashValue="NeZbelomhwOEoRxU8e88GRBlC3x4qhVpryicPdhXrmvnelWGTgfbr/86WDm7aUl30nHVCTzEskZXlXy0CPBqkA==" saltValue="iSG/yyO2xPwG+XnQciNBPg==" spinCount="100000" sheet="1" objects="1" scenarios="1"/>
  <mergeCells count="6">
    <mergeCell ref="E13:G13"/>
    <mergeCell ref="E17:G17"/>
    <mergeCell ref="E3:G3"/>
    <mergeCell ref="E6:G6"/>
    <mergeCell ref="E14:G14"/>
    <mergeCell ref="E7:G7"/>
  </mergeCells>
  <dataValidations count="1">
    <dataValidation type="list" allowBlank="1" showInputMessage="1" sqref="G10">
      <formula1>UOM</formula1>
    </dataValidation>
  </dataValidations>
  <pageMargins left="0.7" right="0.7" top="0.75" bottom="0.75" header="0.3" footer="0.3"/>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W38"/>
  <sheetViews>
    <sheetView showGridLines="0" zoomScale="90" zoomScaleNormal="90" zoomScalePageLayoutView="80" workbookViewId="0">
      <selection activeCell="B6" sqref="B6"/>
    </sheetView>
  </sheetViews>
  <sheetFormatPr defaultColWidth="8.85546875" defaultRowHeight="15" x14ac:dyDescent="0.25"/>
  <cols>
    <col min="1" max="1" width="2.7109375" style="8" customWidth="1"/>
    <col min="2" max="2" width="29.140625" style="8" customWidth="1"/>
    <col min="3" max="3" width="23.85546875" style="8" customWidth="1"/>
    <col min="4" max="4" width="24.7109375" style="8" customWidth="1"/>
    <col min="5" max="5" width="14.7109375" style="8" customWidth="1"/>
    <col min="6" max="6" width="14.85546875" style="8" customWidth="1"/>
    <col min="7" max="9" width="14.7109375" style="8" customWidth="1"/>
    <col min="10" max="10" width="9" style="8" customWidth="1"/>
    <col min="11" max="16384" width="8.85546875" style="8"/>
  </cols>
  <sheetData>
    <row r="1" spans="1:23" s="4" customFormat="1" ht="16.5" customHeight="1" x14ac:dyDescent="0.2">
      <c r="A1" s="1"/>
      <c r="B1" s="1"/>
      <c r="C1" s="1"/>
      <c r="D1" s="1"/>
      <c r="E1" s="1"/>
      <c r="F1" s="1"/>
      <c r="G1" s="1"/>
      <c r="H1" s="1"/>
      <c r="I1" s="1"/>
      <c r="J1" s="2"/>
      <c r="K1" s="2"/>
      <c r="L1" s="2"/>
      <c r="M1" s="2"/>
      <c r="N1" s="2"/>
      <c r="O1" s="2"/>
      <c r="P1" s="2"/>
      <c r="Q1" s="3"/>
      <c r="R1" s="2"/>
      <c r="S1" s="2"/>
      <c r="T1" s="2"/>
      <c r="U1" s="2"/>
      <c r="V1" s="2"/>
      <c r="W1" s="2"/>
    </row>
    <row r="2" spans="1:23" s="4" customFormat="1" ht="21" customHeight="1" x14ac:dyDescent="0.2">
      <c r="A2" s="5"/>
      <c r="B2" s="76" t="s">
        <v>17</v>
      </c>
      <c r="C2" s="75"/>
      <c r="D2" s="75"/>
      <c r="E2" s="75"/>
      <c r="F2" s="75"/>
      <c r="G2" s="75"/>
      <c r="H2" s="75"/>
      <c r="I2" s="75"/>
      <c r="J2" s="6"/>
      <c r="K2" s="6"/>
      <c r="L2" s="6"/>
      <c r="M2" s="6"/>
      <c r="N2" s="6"/>
      <c r="O2" s="6"/>
      <c r="P2" s="6"/>
      <c r="Q2" s="7"/>
    </row>
    <row r="3" spans="1:23" s="4" customFormat="1" ht="15" customHeight="1" x14ac:dyDescent="0.2">
      <c r="A3" s="1"/>
      <c r="B3" s="1"/>
      <c r="C3" s="1"/>
      <c r="D3" s="1"/>
      <c r="E3" s="1"/>
      <c r="F3" s="1"/>
      <c r="G3" s="1"/>
      <c r="H3" s="1"/>
      <c r="I3" s="1"/>
      <c r="J3" s="2"/>
      <c r="K3" s="3"/>
      <c r="L3" s="2"/>
      <c r="M3" s="2"/>
      <c r="N3" s="2"/>
      <c r="O3" s="2"/>
      <c r="P3" s="2"/>
      <c r="Q3" s="2"/>
    </row>
    <row r="4" spans="1:23" ht="23.1" customHeight="1" x14ac:dyDescent="0.25">
      <c r="B4" s="9"/>
      <c r="C4" s="9"/>
      <c r="E4" s="9"/>
      <c r="G4" s="9"/>
      <c r="H4" s="9"/>
      <c r="I4" s="9"/>
    </row>
    <row r="5" spans="1:23" ht="120" customHeight="1" x14ac:dyDescent="0.25">
      <c r="A5" s="10"/>
      <c r="B5" s="166" t="s">
        <v>30</v>
      </c>
      <c r="C5" s="167" t="s">
        <v>25</v>
      </c>
      <c r="D5" s="168" t="s">
        <v>57</v>
      </c>
      <c r="E5" s="169" t="str">
        <f>CONCATENATE("Total 
Waste
","("&amp;Instructions!$G$10&amp;")")</f>
        <v>Total 
Waste
(cubic yards)</v>
      </c>
      <c r="F5" s="170" t="s">
        <v>36</v>
      </c>
      <c r="G5" s="169" t="str">
        <f>CONCATENATE("Diverted 
Waste
","("&amp;Instructions!$G$10&amp;")")</f>
        <v>Diverted 
Waste
(cubic yards)</v>
      </c>
      <c r="H5" s="171" t="s">
        <v>39</v>
      </c>
      <c r="I5" s="172" t="str">
        <f>CONCATENATE("Waste to 
Landfill
","("&amp;Instructions!$G$10&amp;")")</f>
        <v>Waste to 
Landfill
(cubic yards)</v>
      </c>
    </row>
    <row r="6" spans="1:23" ht="15" customHeight="1" x14ac:dyDescent="0.25">
      <c r="A6" s="46">
        <f t="shared" ref="A6:A12" si="0">IF(E6&gt;=0,0,0)</f>
        <v>0</v>
      </c>
      <c r="B6" s="160"/>
      <c r="C6" s="161"/>
      <c r="D6" s="161"/>
      <c r="E6" s="162"/>
      <c r="F6" s="163"/>
      <c r="G6" s="162"/>
      <c r="H6" s="164">
        <f t="shared" ref="H6:H14" si="1">IFERROR(G6/E6,0)</f>
        <v>0</v>
      </c>
      <c r="I6" s="165">
        <f t="shared" ref="I6:I14" si="2">IF(G6&lt;&gt;"",E6-G6,0)</f>
        <v>0</v>
      </c>
    </row>
    <row r="7" spans="1:23" ht="15" customHeight="1" x14ac:dyDescent="0.25">
      <c r="A7" s="46">
        <f t="shared" si="0"/>
        <v>0</v>
      </c>
      <c r="B7" s="80"/>
      <c r="C7" s="81"/>
      <c r="D7" s="81"/>
      <c r="E7" s="82"/>
      <c r="F7" s="90"/>
      <c r="G7" s="82"/>
      <c r="H7" s="94">
        <f t="shared" si="1"/>
        <v>0</v>
      </c>
      <c r="I7" s="91">
        <f t="shared" si="2"/>
        <v>0</v>
      </c>
    </row>
    <row r="8" spans="1:23" ht="15" customHeight="1" x14ac:dyDescent="0.25">
      <c r="A8" s="46">
        <f t="shared" si="0"/>
        <v>0</v>
      </c>
      <c r="B8" s="80"/>
      <c r="C8" s="81"/>
      <c r="D8" s="81"/>
      <c r="E8" s="82"/>
      <c r="F8" s="90"/>
      <c r="G8" s="82"/>
      <c r="H8" s="94">
        <f t="shared" si="1"/>
        <v>0</v>
      </c>
      <c r="I8" s="91">
        <f t="shared" si="2"/>
        <v>0</v>
      </c>
    </row>
    <row r="9" spans="1:23" ht="15" customHeight="1" x14ac:dyDescent="0.25">
      <c r="A9" s="46">
        <f t="shared" si="0"/>
        <v>0</v>
      </c>
      <c r="B9" s="80"/>
      <c r="C9" s="81"/>
      <c r="D9" s="81"/>
      <c r="E9" s="82"/>
      <c r="F9" s="90"/>
      <c r="G9" s="82"/>
      <c r="H9" s="94">
        <f t="shared" si="1"/>
        <v>0</v>
      </c>
      <c r="I9" s="91">
        <f t="shared" si="2"/>
        <v>0</v>
      </c>
    </row>
    <row r="10" spans="1:23" ht="15" customHeight="1" x14ac:dyDescent="0.25">
      <c r="A10" s="46">
        <f t="shared" si="0"/>
        <v>0</v>
      </c>
      <c r="B10" s="80"/>
      <c r="C10" s="81"/>
      <c r="D10" s="81"/>
      <c r="E10" s="82"/>
      <c r="F10" s="90"/>
      <c r="G10" s="82"/>
      <c r="H10" s="94">
        <f t="shared" si="1"/>
        <v>0</v>
      </c>
      <c r="I10" s="91">
        <f t="shared" si="2"/>
        <v>0</v>
      </c>
    </row>
    <row r="11" spans="1:23" ht="15" customHeight="1" x14ac:dyDescent="0.25">
      <c r="A11" s="46">
        <f t="shared" si="0"/>
        <v>0</v>
      </c>
      <c r="B11" s="80"/>
      <c r="C11" s="81"/>
      <c r="D11" s="81"/>
      <c r="E11" s="82"/>
      <c r="F11" s="90"/>
      <c r="G11" s="82"/>
      <c r="H11" s="94">
        <f t="shared" si="1"/>
        <v>0</v>
      </c>
      <c r="I11" s="91">
        <f t="shared" si="2"/>
        <v>0</v>
      </c>
    </row>
    <row r="12" spans="1:23" ht="15" customHeight="1" x14ac:dyDescent="0.25">
      <c r="A12" s="46">
        <f t="shared" si="0"/>
        <v>0</v>
      </c>
      <c r="B12" s="80"/>
      <c r="C12" s="81"/>
      <c r="D12" s="81"/>
      <c r="E12" s="82"/>
      <c r="F12" s="90"/>
      <c r="G12" s="82"/>
      <c r="H12" s="94">
        <f t="shared" si="1"/>
        <v>0</v>
      </c>
      <c r="I12" s="91">
        <f t="shared" si="2"/>
        <v>0</v>
      </c>
    </row>
    <row r="13" spans="1:23" ht="15" customHeight="1" x14ac:dyDescent="0.25">
      <c r="A13" s="46"/>
      <c r="B13" s="80"/>
      <c r="C13" s="81"/>
      <c r="D13" s="81"/>
      <c r="E13" s="82"/>
      <c r="F13" s="90"/>
      <c r="G13" s="82"/>
      <c r="H13" s="94">
        <f t="shared" si="1"/>
        <v>0</v>
      </c>
      <c r="I13" s="91">
        <f t="shared" si="2"/>
        <v>0</v>
      </c>
    </row>
    <row r="14" spans="1:23" ht="15" customHeight="1" x14ac:dyDescent="0.25">
      <c r="A14" s="46"/>
      <c r="B14" s="95"/>
      <c r="C14" s="96"/>
      <c r="D14" s="96"/>
      <c r="E14" s="97"/>
      <c r="F14" s="90"/>
      <c r="G14" s="82"/>
      <c r="H14" s="98">
        <f t="shared" si="1"/>
        <v>0</v>
      </c>
      <c r="I14" s="92">
        <f t="shared" si="2"/>
        <v>0</v>
      </c>
    </row>
    <row r="15" spans="1:23" ht="21" customHeight="1" x14ac:dyDescent="0.25">
      <c r="A15" s="46" t="s">
        <v>20</v>
      </c>
      <c r="B15" s="114" t="str">
        <f>"Total construction waste ("&amp;Instructions!G10&amp;")"</f>
        <v>Total construction waste (cubic yards)</v>
      </c>
      <c r="C15" s="110"/>
      <c r="D15" s="110"/>
      <c r="E15" s="110"/>
      <c r="F15" s="110"/>
      <c r="G15" s="110"/>
      <c r="H15" s="115"/>
      <c r="I15" s="113">
        <f>SUM(E6:E14)</f>
        <v>0</v>
      </c>
    </row>
    <row r="16" spans="1:23" ht="21" customHeight="1" x14ac:dyDescent="0.25">
      <c r="B16" s="116" t="str">
        <f>"Total diverted construction waste ("&amp;Instructions!G10&amp;")"</f>
        <v>Total diverted construction waste (cubic yards)</v>
      </c>
      <c r="C16" s="112"/>
      <c r="D16" s="112"/>
      <c r="E16" s="112"/>
      <c r="F16" s="112"/>
      <c r="G16" s="112"/>
      <c r="H16" s="117"/>
      <c r="I16" s="118">
        <f>SUM(G6:G14)</f>
        <v>0</v>
      </c>
    </row>
    <row r="17" spans="2:9" ht="21" customHeight="1" x14ac:dyDescent="0.25">
      <c r="B17" s="119" t="s">
        <v>51</v>
      </c>
      <c r="C17" s="120" t="s">
        <v>22</v>
      </c>
      <c r="D17" s="121"/>
      <c r="E17" s="121"/>
      <c r="F17" s="121"/>
      <c r="G17" s="121"/>
      <c r="H17" s="122"/>
      <c r="I17" s="123">
        <f>COUNTA(D6:D14)-IF(COUNTIF(D6:D14,"Commingled - recycled")&gt;0,(COUNTIF(D6:D14,"Commingled - recycled"))-1,0)-IF(COUNTIF(D6:D14,"Landfill waste")&gt;0,COUNTIF(D6:D14,"Landfill waste"),0)</f>
        <v>0</v>
      </c>
    </row>
    <row r="18" spans="2:9" ht="21" customHeight="1" x14ac:dyDescent="0.25">
      <c r="B18" s="148" t="s">
        <v>48</v>
      </c>
      <c r="C18" s="111" t="str">
        <f>"Total diverted asphalt, brick, and concrete (ABC) waste ("&amp;Instructions!G10&amp;")"</f>
        <v>Total diverted asphalt, brick, and concrete (ABC) waste (cubic yards)</v>
      </c>
      <c r="D18" s="112"/>
      <c r="E18" s="112"/>
      <c r="F18" s="112"/>
      <c r="G18" s="112"/>
      <c r="H18" s="117"/>
      <c r="I18" s="118">
        <f>SUM(SUMIF(C6:C14,"=Concrete",G6:G14),SUMIF(C6:C14,"=Asphalt",G6:G14),SUMIF(C6:C14,"=Masonry",G6:G14))</f>
        <v>0</v>
      </c>
    </row>
    <row r="19" spans="2:9" x14ac:dyDescent="0.25">
      <c r="B19" s="46" t="s">
        <v>20</v>
      </c>
      <c r="C19" s="12"/>
      <c r="E19" s="12"/>
      <c r="F19" s="13"/>
      <c r="G19" s="12"/>
      <c r="H19" s="12"/>
      <c r="I19" s="13"/>
    </row>
    <row r="20" spans="2:9" x14ac:dyDescent="0.25">
      <c r="B20" s="11"/>
      <c r="C20" s="12"/>
      <c r="E20" s="12"/>
      <c r="F20" s="13"/>
      <c r="G20" s="12"/>
      <c r="H20" s="12"/>
      <c r="I20" s="13"/>
    </row>
    <row r="21" spans="2:9" x14ac:dyDescent="0.25">
      <c r="B21" s="11"/>
      <c r="C21" s="12"/>
      <c r="E21" s="12"/>
      <c r="F21" s="13"/>
      <c r="G21" s="12"/>
      <c r="H21" s="12"/>
      <c r="I21" s="13"/>
    </row>
    <row r="22" spans="2:9" x14ac:dyDescent="0.25">
      <c r="F22" s="13"/>
    </row>
    <row r="24" spans="2:9" x14ac:dyDescent="0.25">
      <c r="B24" s="14"/>
      <c r="C24" s="14"/>
      <c r="E24" s="14"/>
      <c r="G24" s="14"/>
      <c r="H24" s="14"/>
      <c r="I24" s="14"/>
    </row>
    <row r="29" spans="2:9" ht="58.35" customHeight="1" x14ac:dyDescent="0.25"/>
    <row r="37" ht="27" customHeight="1" x14ac:dyDescent="0.25"/>
    <row r="38" ht="21" customHeight="1" x14ac:dyDescent="0.25"/>
  </sheetData>
  <sheetProtection algorithmName="SHA-512" hashValue="hpdc1v0wRcwgfkPw2mT26Q8Lz0cvszMCM3nzhRyRpASw89QWnYeca06zH3on3huX0U6s9AmDIaiRJJIvxv9QkQ==" saltValue="FwFwlAqafOuMjs5LwR/atA==" spinCount="100000" sheet="1" objects="1" scenarios="1" formatColumns="0" formatRows="0"/>
  <conditionalFormatting sqref="G6:G14">
    <cfRule type="expression" dxfId="0" priority="2">
      <formula>IF(D6="Landfill waste",TRUE,FALSE)</formula>
    </cfRule>
  </conditionalFormatting>
  <conditionalFormatting sqref="F6:F14">
    <cfRule type="expression" dxfId="1" priority="1">
      <formula>IF(D6&lt;&gt;"Commingled - recycled",TRUE,FALSE)</formula>
    </cfRule>
  </conditionalFormatting>
  <dataValidations count="2">
    <dataValidation type="list" allowBlank="1" showInputMessage="1" sqref="D6:D14">
      <formula1>Waste</formula1>
    </dataValidation>
    <dataValidation type="list" allowBlank="1" showInputMessage="1" sqref="C6:C14">
      <formula1>Materials</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2" r:id="rId4" name="Button 2">
              <controlPr locked="0" defaultSize="0" print="0" autoFill="0" autoPict="0" macro="[0]!addA">
                <anchor moveWithCells="1">
                  <from>
                    <xdr:col>1</xdr:col>
                    <xdr:colOff>28575</xdr:colOff>
                    <xdr:row>19</xdr:row>
                    <xdr:rowOff>47625</xdr:rowOff>
                  </from>
                  <to>
                    <xdr:col>1</xdr:col>
                    <xdr:colOff>1400175</xdr:colOff>
                    <xdr:row>20</xdr:row>
                    <xdr:rowOff>123825</xdr:rowOff>
                  </to>
                </anchor>
              </controlPr>
            </control>
          </mc:Choice>
        </mc:AlternateContent>
        <mc:AlternateContent xmlns:mc="http://schemas.openxmlformats.org/markup-compatibility/2006">
          <mc:Choice Requires="x14">
            <control shapeId="15365" r:id="rId5" name="Button 5">
              <controlPr defaultSize="0" print="0" autoFill="0" autoPict="0" macro="[0]!DeleteRow">
                <anchor moveWithCells="1">
                  <from>
                    <xdr:col>1</xdr:col>
                    <xdr:colOff>1533525</xdr:colOff>
                    <xdr:row>19</xdr:row>
                    <xdr:rowOff>57150</xdr:rowOff>
                  </from>
                  <to>
                    <xdr:col>2</xdr:col>
                    <xdr:colOff>962025</xdr:colOff>
                    <xdr:row>20</xdr:row>
                    <xdr:rowOff>133350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2:K46"/>
  <sheetViews>
    <sheetView showGridLines="0" zoomScale="90" zoomScaleNormal="90" zoomScalePageLayoutView="90" workbookViewId="0"/>
  </sheetViews>
  <sheetFormatPr defaultColWidth="8.85546875" defaultRowHeight="15" customHeight="1" x14ac:dyDescent="0.25"/>
  <cols>
    <col min="1" max="2" width="2.7109375" style="18" customWidth="1"/>
    <col min="3" max="3" width="7" style="18" customWidth="1"/>
    <col min="4" max="4" width="2.42578125" style="18" customWidth="1"/>
    <col min="5" max="5" width="5.7109375" style="18" customWidth="1"/>
    <col min="6" max="6" width="68.7109375" style="18" customWidth="1"/>
    <col min="7" max="7" width="2.7109375" style="18" customWidth="1"/>
    <col min="8" max="8" width="14.7109375" style="18" customWidth="1"/>
    <col min="9" max="9" width="2.7109375" style="18" customWidth="1"/>
    <col min="10" max="10" width="2.42578125" style="18" customWidth="1"/>
    <col min="11" max="11" width="28.7109375" style="18" customWidth="1"/>
    <col min="12" max="16384" width="8.85546875" style="18"/>
  </cols>
  <sheetData>
    <row r="2" spans="2:11" ht="15" customHeight="1" x14ac:dyDescent="0.25">
      <c r="B2" s="15"/>
      <c r="C2" s="16"/>
      <c r="D2" s="16"/>
      <c r="E2" s="16"/>
      <c r="F2" s="16"/>
      <c r="G2" s="16"/>
      <c r="H2" s="16"/>
      <c r="I2" s="17"/>
    </row>
    <row r="3" spans="2:11" ht="24.75" customHeight="1" x14ac:dyDescent="0.25">
      <c r="B3" s="19"/>
      <c r="C3" s="20" t="s">
        <v>50</v>
      </c>
      <c r="D3" s="21"/>
      <c r="E3" s="21"/>
      <c r="F3" s="22"/>
      <c r="G3" s="22"/>
      <c r="H3" s="22"/>
      <c r="I3" s="23"/>
      <c r="J3" s="24"/>
      <c r="K3" s="24"/>
    </row>
    <row r="4" spans="2:11" ht="15" customHeight="1" x14ac:dyDescent="0.25">
      <c r="B4" s="19"/>
      <c r="C4" s="25" t="s">
        <v>23</v>
      </c>
      <c r="D4" s="21"/>
      <c r="E4" s="26"/>
      <c r="F4" s="27"/>
      <c r="G4" s="27"/>
      <c r="H4" s="21"/>
      <c r="I4" s="28"/>
      <c r="K4" s="29"/>
    </row>
    <row r="5" spans="2:11" ht="15" customHeight="1" x14ac:dyDescent="0.25">
      <c r="B5" s="19"/>
      <c r="C5" s="21"/>
      <c r="D5" s="30"/>
      <c r="E5" s="27"/>
      <c r="F5" s="27"/>
      <c r="G5" s="27"/>
      <c r="H5" s="30"/>
      <c r="I5" s="28"/>
      <c r="K5" s="29"/>
    </row>
    <row r="6" spans="2:11" ht="15" customHeight="1" x14ac:dyDescent="0.25">
      <c r="B6" s="19"/>
      <c r="C6" s="47" t="str">
        <f>"Total construction waste ("&amp;Instructions!G10&amp;")"</f>
        <v>Total construction waste (cubic yards)</v>
      </c>
      <c r="D6" s="22"/>
      <c r="E6" s="22"/>
      <c r="F6" s="22"/>
      <c r="G6" s="21"/>
      <c r="H6" s="77">
        <f>Calculator!I15</f>
        <v>0</v>
      </c>
      <c r="I6" s="32"/>
      <c r="K6" s="33"/>
    </row>
    <row r="7" spans="2:11" ht="9" customHeight="1" x14ac:dyDescent="0.25">
      <c r="B7" s="19"/>
      <c r="C7" s="21"/>
      <c r="D7" s="30"/>
      <c r="E7" s="27"/>
      <c r="F7" s="27"/>
      <c r="G7" s="27"/>
      <c r="H7" s="30"/>
      <c r="I7" s="28"/>
      <c r="K7" s="29"/>
    </row>
    <row r="8" spans="2:11" ht="15" customHeight="1" x14ac:dyDescent="0.25">
      <c r="B8" s="19"/>
      <c r="C8" s="47" t="str">
        <f>"Total construction waste diverted ("&amp;Instructions!G10&amp;")"</f>
        <v>Total construction waste diverted (cubic yards)</v>
      </c>
      <c r="D8" s="22"/>
      <c r="E8" s="22"/>
      <c r="F8" s="22"/>
      <c r="G8" s="21"/>
      <c r="H8" s="77">
        <f>Calculator!I16</f>
        <v>0</v>
      </c>
      <c r="I8" s="32"/>
      <c r="K8" s="33"/>
    </row>
    <row r="9" spans="2:11" ht="9" customHeight="1" x14ac:dyDescent="0.25">
      <c r="B9" s="19"/>
      <c r="C9" s="21"/>
      <c r="D9" s="30"/>
      <c r="E9" s="27"/>
      <c r="F9" s="27"/>
      <c r="G9" s="27"/>
      <c r="H9" s="30"/>
      <c r="I9" s="28"/>
      <c r="K9" s="29"/>
    </row>
    <row r="10" spans="2:11" ht="15" customHeight="1" x14ac:dyDescent="0.25">
      <c r="B10" s="19"/>
      <c r="C10" s="31" t="s">
        <v>6</v>
      </c>
      <c r="D10" s="22"/>
      <c r="E10" s="22"/>
      <c r="F10" s="22"/>
      <c r="G10" s="21"/>
      <c r="H10" s="79">
        <f>IFERROR(H8/H6,0)</f>
        <v>0</v>
      </c>
      <c r="I10" s="32"/>
      <c r="K10" s="34"/>
    </row>
    <row r="11" spans="2:11" ht="15" customHeight="1" x14ac:dyDescent="0.25">
      <c r="B11" s="19"/>
      <c r="C11" s="31"/>
      <c r="D11" s="22"/>
      <c r="E11" s="22"/>
      <c r="F11" s="22"/>
      <c r="G11" s="21"/>
      <c r="H11" s="124"/>
      <c r="I11" s="32"/>
      <c r="K11" s="34"/>
    </row>
    <row r="12" spans="2:11" ht="15" customHeight="1" x14ac:dyDescent="0.25">
      <c r="B12" s="15"/>
      <c r="C12" s="16"/>
      <c r="D12" s="125"/>
      <c r="E12" s="126"/>
      <c r="F12" s="126"/>
      <c r="G12" s="126"/>
      <c r="H12" s="125"/>
      <c r="I12" s="17"/>
      <c r="K12" s="29"/>
    </row>
    <row r="13" spans="2:11" ht="15" customHeight="1" x14ac:dyDescent="0.25">
      <c r="B13" s="19"/>
      <c r="C13" s="31" t="s">
        <v>21</v>
      </c>
      <c r="D13" s="22"/>
      <c r="E13" s="22"/>
      <c r="F13" s="22"/>
      <c r="G13" s="21"/>
      <c r="H13" s="78">
        <f>Calculator!I17</f>
        <v>0</v>
      </c>
      <c r="I13" s="32"/>
      <c r="K13" s="33"/>
    </row>
    <row r="14" spans="2:11" ht="21" customHeight="1" x14ac:dyDescent="0.25">
      <c r="B14" s="35"/>
      <c r="C14" s="36"/>
      <c r="D14" s="36"/>
      <c r="E14" s="36"/>
      <c r="F14" s="36"/>
      <c r="G14" s="36"/>
      <c r="H14" s="36"/>
      <c r="I14" s="37"/>
      <c r="K14" s="38"/>
    </row>
    <row r="15" spans="2:11" s="39" customFormat="1" ht="15" customHeight="1" x14ac:dyDescent="0.2">
      <c r="D15" s="40"/>
      <c r="E15" s="40"/>
      <c r="F15" s="40"/>
      <c r="J15" s="41"/>
      <c r="K15" s="42"/>
    </row>
    <row r="16" spans="2:11" s="39" customFormat="1" ht="15" customHeight="1" x14ac:dyDescent="0.2">
      <c r="D16" s="156"/>
      <c r="E16" s="156"/>
      <c r="F16" s="156"/>
      <c r="G16" s="43"/>
      <c r="J16" s="41"/>
      <c r="K16" s="157"/>
    </row>
    <row r="17" spans="4:11" s="39" customFormat="1" ht="15" customHeight="1" x14ac:dyDescent="0.2">
      <c r="D17" s="156"/>
      <c r="E17" s="156"/>
      <c r="F17" s="156"/>
      <c r="J17" s="41"/>
      <c r="K17" s="157"/>
    </row>
    <row r="18" spans="4:11" s="39" customFormat="1" ht="15" customHeight="1" x14ac:dyDescent="0.2">
      <c r="D18" s="158"/>
      <c r="E18" s="158"/>
      <c r="F18" s="44"/>
      <c r="J18" s="41"/>
      <c r="K18" s="44"/>
    </row>
    <row r="19" spans="4:11" s="39" customFormat="1" ht="15" customHeight="1" x14ac:dyDescent="0.2">
      <c r="D19" s="158"/>
      <c r="E19" s="158"/>
      <c r="F19" s="44"/>
      <c r="G19" s="45"/>
      <c r="J19" s="41"/>
      <c r="K19" s="42"/>
    </row>
    <row r="20" spans="4:11" s="39" customFormat="1" ht="15" customHeight="1" x14ac:dyDescent="0.2">
      <c r="D20" s="159"/>
      <c r="E20" s="159"/>
      <c r="F20" s="159"/>
      <c r="G20" s="159"/>
      <c r="J20" s="41"/>
      <c r="K20" s="48"/>
    </row>
    <row r="21" spans="4:11" s="39" customFormat="1" ht="15" customHeight="1" x14ac:dyDescent="0.2">
      <c r="J21" s="41"/>
      <c r="K21" s="49"/>
    </row>
    <row r="22" spans="4:11" s="39" customFormat="1" ht="15" customHeight="1" x14ac:dyDescent="0.2">
      <c r="J22" s="41"/>
      <c r="K22" s="41"/>
    </row>
    <row r="23" spans="4:11" s="39" customFormat="1" ht="15" customHeight="1" x14ac:dyDescent="0.25"/>
    <row r="24" spans="4:11" s="39" customFormat="1" ht="15" customHeight="1" x14ac:dyDescent="0.25"/>
    <row r="25" spans="4:11" s="39" customFormat="1" ht="15" customHeight="1" x14ac:dyDescent="0.25"/>
    <row r="26" spans="4:11" s="39" customFormat="1" ht="15" customHeight="1" x14ac:dyDescent="0.25"/>
    <row r="27" spans="4:11" s="39" customFormat="1" ht="15" customHeight="1" x14ac:dyDescent="0.25"/>
    <row r="28" spans="4:11" s="39" customFormat="1" ht="15" customHeight="1" x14ac:dyDescent="0.25"/>
    <row r="29" spans="4:11" s="39" customFormat="1" ht="15" customHeight="1" x14ac:dyDescent="0.25"/>
    <row r="30" spans="4:11" s="39" customFormat="1" ht="15" customHeight="1" x14ac:dyDescent="0.25"/>
    <row r="31" spans="4:11" s="39" customFormat="1" ht="15" customHeight="1" x14ac:dyDescent="0.25"/>
    <row r="32" spans="4:11" s="39" customFormat="1" ht="15" customHeight="1" x14ac:dyDescent="0.25"/>
    <row r="33" spans="3:11" s="39" customFormat="1" ht="15" customHeight="1" x14ac:dyDescent="0.25"/>
    <row r="34" spans="3:11" s="39" customFormat="1" ht="15" customHeight="1" x14ac:dyDescent="0.25"/>
    <row r="35" spans="3:11" s="39" customFormat="1" ht="15" customHeight="1" x14ac:dyDescent="0.25"/>
    <row r="36" spans="3:11" s="39" customFormat="1" ht="15" customHeight="1" x14ac:dyDescent="0.25"/>
    <row r="37" spans="3:11" s="39" customFormat="1" ht="15" customHeight="1" x14ac:dyDescent="0.25"/>
    <row r="38" spans="3:11" s="39" customFormat="1" ht="15" customHeight="1" x14ac:dyDescent="0.25"/>
    <row r="39" spans="3:11" s="39" customFormat="1" ht="15" customHeight="1" x14ac:dyDescent="0.25"/>
    <row r="40" spans="3:11" s="39" customFormat="1" ht="15" customHeight="1" x14ac:dyDescent="0.25"/>
    <row r="41" spans="3:11" s="39" customFormat="1" ht="15" customHeight="1" x14ac:dyDescent="0.25"/>
    <row r="42" spans="3:11" s="39" customFormat="1" ht="15" customHeight="1" x14ac:dyDescent="0.25"/>
    <row r="43" spans="3:11" s="39" customFormat="1" ht="15" customHeight="1" x14ac:dyDescent="0.25"/>
    <row r="44" spans="3:11" ht="15" customHeight="1" x14ac:dyDescent="0.25">
      <c r="C44" s="39"/>
      <c r="D44" s="39"/>
      <c r="E44" s="39"/>
      <c r="F44" s="39"/>
      <c r="G44" s="39"/>
      <c r="H44" s="39"/>
      <c r="J44" s="39"/>
      <c r="K44" s="39"/>
    </row>
    <row r="45" spans="3:11" ht="15" customHeight="1" x14ac:dyDescent="0.25">
      <c r="J45" s="39"/>
      <c r="K45" s="39"/>
    </row>
    <row r="46" spans="3:11" ht="15" customHeight="1" x14ac:dyDescent="0.25">
      <c r="J46" s="39"/>
      <c r="K46" s="39"/>
    </row>
  </sheetData>
  <sheetProtection algorithmName="SHA-512" hashValue="ZJ3Ud1mpSTkT+bReUOmD9HxjF6HIo/ENP43yai6m49JDAayvZDg4XnswbdbQLA/91M8VzIaLqonQAzxeMi3uxA==" saltValue="dWIpJS76ZKkawXJybM6JFg==" spinCount="100000" sheet="1" objects="1" scenarios="1"/>
  <mergeCells count="4">
    <mergeCell ref="D16:F17"/>
    <mergeCell ref="K16:K17"/>
    <mergeCell ref="D18:E19"/>
    <mergeCell ref="D20:G20"/>
  </mergeCell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K51"/>
  <sheetViews>
    <sheetView showGridLines="0" zoomScale="90" zoomScaleNormal="90" zoomScalePageLayoutView="90" workbookViewId="0"/>
  </sheetViews>
  <sheetFormatPr defaultColWidth="8.85546875" defaultRowHeight="15" customHeight="1" x14ac:dyDescent="0.25"/>
  <cols>
    <col min="1" max="2" width="2.7109375" style="18" customWidth="1"/>
    <col min="3" max="3" width="7" style="18" customWidth="1"/>
    <col min="4" max="4" width="2.42578125" style="18" customWidth="1"/>
    <col min="5" max="5" width="5.7109375" style="18" customWidth="1"/>
    <col min="6" max="6" width="68.7109375" style="18" customWidth="1"/>
    <col min="7" max="7" width="2.7109375" style="18" customWidth="1"/>
    <col min="8" max="8" width="14.7109375" style="18" customWidth="1"/>
    <col min="9" max="9" width="2.7109375" style="18" customWidth="1"/>
    <col min="10" max="10" width="2.42578125" style="18" customWidth="1"/>
    <col min="11" max="11" width="28.7109375" style="18" customWidth="1"/>
    <col min="12" max="16384" width="8.85546875" style="18"/>
  </cols>
  <sheetData>
    <row r="2" spans="2:11" ht="15" customHeight="1" x14ac:dyDescent="0.25">
      <c r="B2" s="15"/>
      <c r="C2" s="16"/>
      <c r="D2" s="16"/>
      <c r="E2" s="16"/>
      <c r="F2" s="16"/>
      <c r="G2" s="16"/>
      <c r="H2" s="16"/>
      <c r="I2" s="17"/>
    </row>
    <row r="3" spans="2:11" ht="24.75" customHeight="1" x14ac:dyDescent="0.25">
      <c r="B3" s="19"/>
      <c r="C3" s="20" t="s">
        <v>49</v>
      </c>
      <c r="D3" s="21"/>
      <c r="E3" s="21"/>
      <c r="F3" s="22"/>
      <c r="G3" s="22"/>
      <c r="H3" s="22"/>
      <c r="I3" s="23"/>
      <c r="J3" s="24"/>
      <c r="K3" s="24"/>
    </row>
    <row r="4" spans="2:11" ht="15" customHeight="1" x14ac:dyDescent="0.25">
      <c r="B4" s="19"/>
      <c r="C4" s="25" t="s">
        <v>23</v>
      </c>
      <c r="D4" s="21"/>
      <c r="E4" s="26"/>
      <c r="F4" s="27"/>
      <c r="G4" s="27"/>
      <c r="H4" s="21"/>
      <c r="I4" s="28"/>
      <c r="K4" s="29"/>
    </row>
    <row r="5" spans="2:11" ht="15" customHeight="1" x14ac:dyDescent="0.25">
      <c r="B5" s="19"/>
      <c r="C5" s="21"/>
      <c r="D5" s="30"/>
      <c r="E5" s="27"/>
      <c r="F5" s="27"/>
      <c r="G5" s="27"/>
      <c r="H5" s="30"/>
      <c r="I5" s="28"/>
      <c r="K5" s="29"/>
    </row>
    <row r="6" spans="2:11" ht="15" customHeight="1" x14ac:dyDescent="0.25">
      <c r="B6" s="19"/>
      <c r="C6" s="47" t="str">
        <f>"Total construction waste ("&amp;Instructions!G10&amp;")"</f>
        <v>Total construction waste (cubic yards)</v>
      </c>
      <c r="D6" s="22"/>
      <c r="E6" s="22"/>
      <c r="F6" s="22"/>
      <c r="G6" s="21"/>
      <c r="H6" s="77">
        <f>Calculator!I15</f>
        <v>0</v>
      </c>
      <c r="I6" s="32"/>
      <c r="K6" s="33"/>
    </row>
    <row r="7" spans="2:11" ht="9" customHeight="1" x14ac:dyDescent="0.25">
      <c r="B7" s="19"/>
      <c r="C7" s="21"/>
      <c r="D7" s="30"/>
      <c r="E7" s="27"/>
      <c r="F7" s="27"/>
      <c r="G7" s="27"/>
      <c r="H7" s="30"/>
      <c r="I7" s="28"/>
      <c r="K7" s="29"/>
    </row>
    <row r="8" spans="2:11" ht="15" customHeight="1" x14ac:dyDescent="0.25">
      <c r="B8" s="19"/>
      <c r="C8" s="47" t="str">
        <f>"Total construction waste diverted ("&amp;Instructions!G10&amp;")"</f>
        <v>Total construction waste diverted (cubic yards)</v>
      </c>
      <c r="D8" s="22"/>
      <c r="E8" s="22"/>
      <c r="F8" s="22"/>
      <c r="G8" s="21"/>
      <c r="H8" s="77">
        <f>Calculator!I16</f>
        <v>0</v>
      </c>
      <c r="I8" s="32"/>
      <c r="K8" s="33"/>
    </row>
    <row r="9" spans="2:11" ht="9" customHeight="1" x14ac:dyDescent="0.25">
      <c r="B9" s="19"/>
      <c r="C9" s="21"/>
      <c r="D9" s="30"/>
      <c r="E9" s="27"/>
      <c r="F9" s="27"/>
      <c r="G9" s="27"/>
      <c r="H9" s="30"/>
      <c r="I9" s="28"/>
      <c r="K9" s="29"/>
    </row>
    <row r="10" spans="2:11" ht="15" customHeight="1" x14ac:dyDescent="0.25">
      <c r="B10" s="19"/>
      <c r="C10" s="31" t="s">
        <v>6</v>
      </c>
      <c r="D10" s="22"/>
      <c r="E10" s="22"/>
      <c r="F10" s="22"/>
      <c r="G10" s="21"/>
      <c r="H10" s="79">
        <f>IFERROR(H8/H6,0)</f>
        <v>0</v>
      </c>
      <c r="I10" s="32"/>
      <c r="K10" s="34"/>
    </row>
    <row r="11" spans="2:11" ht="15" customHeight="1" x14ac:dyDescent="0.25">
      <c r="B11" s="19"/>
      <c r="C11" s="31"/>
      <c r="D11" s="22"/>
      <c r="E11" s="22"/>
      <c r="F11" s="22"/>
      <c r="G11" s="21"/>
      <c r="H11" s="124"/>
      <c r="I11" s="32"/>
      <c r="K11" s="34"/>
    </row>
    <row r="12" spans="2:11" s="127" customFormat="1" ht="25.5" customHeight="1" x14ac:dyDescent="0.2">
      <c r="B12" s="128"/>
      <c r="C12" s="129" t="s">
        <v>55</v>
      </c>
      <c r="D12" s="130"/>
      <c r="E12" s="131"/>
      <c r="F12" s="131"/>
      <c r="G12" s="131"/>
      <c r="H12" s="131"/>
      <c r="I12" s="132"/>
      <c r="K12" s="133"/>
    </row>
    <row r="13" spans="2:11" s="127" customFormat="1" ht="15" customHeight="1" x14ac:dyDescent="0.25">
      <c r="B13" s="134"/>
      <c r="C13" s="135"/>
      <c r="D13" s="135"/>
      <c r="E13" s="136"/>
      <c r="F13" s="136"/>
      <c r="G13" s="136"/>
      <c r="H13" s="136"/>
      <c r="I13" s="137"/>
      <c r="K13" s="133"/>
    </row>
    <row r="14" spans="2:11" ht="15" customHeight="1" x14ac:dyDescent="0.25">
      <c r="B14" s="138"/>
      <c r="C14" s="139" t="str">
        <f>"Total diverted asphalt, brick, and concrete (ABC) waste ("&amp;Instructions!G10&amp;")"</f>
        <v>Total diverted asphalt, brick, and concrete (ABC) waste (cubic yards)</v>
      </c>
      <c r="D14" s="140"/>
      <c r="E14" s="140"/>
      <c r="F14" s="140"/>
      <c r="G14" s="39"/>
      <c r="H14" s="77">
        <f>Calculator!I18</f>
        <v>0</v>
      </c>
      <c r="I14" s="145"/>
      <c r="K14" s="33"/>
    </row>
    <row r="15" spans="2:11" ht="9" customHeight="1" x14ac:dyDescent="0.25">
      <c r="B15" s="138"/>
      <c r="C15" s="39"/>
      <c r="D15" s="141"/>
      <c r="E15" s="142"/>
      <c r="F15" s="142"/>
      <c r="G15" s="142"/>
      <c r="H15" s="141"/>
      <c r="I15" s="146"/>
      <c r="K15" s="29"/>
    </row>
    <row r="16" spans="2:11" ht="15" customHeight="1" x14ac:dyDescent="0.25">
      <c r="B16" s="138"/>
      <c r="C16" s="139" t="str">
        <f>"Total construction waste diverted ("&amp;Instructions!G10&amp;")"</f>
        <v>Total construction waste diverted (cubic yards)</v>
      </c>
      <c r="D16" s="140"/>
      <c r="E16" s="140"/>
      <c r="F16" s="140"/>
      <c r="G16" s="39"/>
      <c r="H16" s="77">
        <f>H8</f>
        <v>0</v>
      </c>
      <c r="I16" s="145"/>
      <c r="K16" s="33"/>
    </row>
    <row r="17" spans="2:11" ht="9" customHeight="1" x14ac:dyDescent="0.25">
      <c r="B17" s="138"/>
      <c r="C17" s="39"/>
      <c r="D17" s="141"/>
      <c r="E17" s="142"/>
      <c r="F17" s="142"/>
      <c r="G17" s="142"/>
      <c r="H17" s="141"/>
      <c r="I17" s="146"/>
      <c r="K17" s="29"/>
    </row>
    <row r="18" spans="2:11" ht="15" customHeight="1" x14ac:dyDescent="0.25">
      <c r="B18" s="138"/>
      <c r="C18" s="40" t="s">
        <v>54</v>
      </c>
      <c r="D18" s="140"/>
      <c r="E18" s="140"/>
      <c r="F18" s="140"/>
      <c r="G18" s="39"/>
      <c r="H18" s="79">
        <f>IFERROR(H14/H16,0)</f>
        <v>0</v>
      </c>
      <c r="I18" s="145"/>
      <c r="K18" s="34" t="s">
        <v>52</v>
      </c>
    </row>
    <row r="19" spans="2:11" ht="21" customHeight="1" x14ac:dyDescent="0.25">
      <c r="B19" s="143"/>
      <c r="C19" s="144"/>
      <c r="D19" s="144"/>
      <c r="E19" s="144"/>
      <c r="F19" s="144"/>
      <c r="G19" s="144"/>
      <c r="H19" s="144"/>
      <c r="I19" s="147"/>
      <c r="K19" s="38"/>
    </row>
    <row r="20" spans="2:11" s="39" customFormat="1" ht="15" customHeight="1" x14ac:dyDescent="0.2">
      <c r="D20" s="40"/>
      <c r="E20" s="40"/>
      <c r="F20" s="40"/>
      <c r="J20" s="41"/>
      <c r="K20" s="42"/>
    </row>
    <row r="21" spans="2:11" s="39" customFormat="1" ht="15" customHeight="1" x14ac:dyDescent="0.2">
      <c r="D21" s="156"/>
      <c r="E21" s="156"/>
      <c r="F21" s="156"/>
      <c r="G21" s="43"/>
      <c r="J21" s="41"/>
      <c r="K21" s="157"/>
    </row>
    <row r="22" spans="2:11" s="39" customFormat="1" ht="15" customHeight="1" x14ac:dyDescent="0.2">
      <c r="D22" s="156"/>
      <c r="E22" s="156"/>
      <c r="F22" s="156"/>
      <c r="J22" s="41"/>
      <c r="K22" s="157"/>
    </row>
    <row r="23" spans="2:11" s="39" customFormat="1" ht="15" customHeight="1" x14ac:dyDescent="0.2">
      <c r="D23" s="158"/>
      <c r="E23" s="158"/>
      <c r="F23" s="44"/>
      <c r="J23" s="41"/>
      <c r="K23" s="44"/>
    </row>
    <row r="24" spans="2:11" s="39" customFormat="1" ht="15" customHeight="1" x14ac:dyDescent="0.2">
      <c r="D24" s="158"/>
      <c r="E24" s="158"/>
      <c r="F24" s="44"/>
      <c r="G24" s="45"/>
      <c r="J24" s="41"/>
      <c r="K24" s="42"/>
    </row>
    <row r="25" spans="2:11" s="39" customFormat="1" ht="15" customHeight="1" x14ac:dyDescent="0.2">
      <c r="D25" s="159"/>
      <c r="E25" s="159"/>
      <c r="F25" s="159"/>
      <c r="G25" s="159"/>
      <c r="J25" s="41"/>
      <c r="K25" s="105"/>
    </row>
    <row r="26" spans="2:11" s="39" customFormat="1" ht="15" customHeight="1" x14ac:dyDescent="0.2">
      <c r="J26" s="41"/>
      <c r="K26" s="106"/>
    </row>
    <row r="27" spans="2:11" s="39" customFormat="1" ht="15" customHeight="1" x14ac:dyDescent="0.2">
      <c r="J27" s="41"/>
      <c r="K27" s="41"/>
    </row>
    <row r="28" spans="2:11" s="39" customFormat="1" ht="15" customHeight="1" x14ac:dyDescent="0.25"/>
    <row r="29" spans="2:11" s="39" customFormat="1" ht="15" customHeight="1" x14ac:dyDescent="0.25"/>
    <row r="30" spans="2:11" s="39" customFormat="1" ht="15" customHeight="1" x14ac:dyDescent="0.25"/>
    <row r="31" spans="2:11" s="39" customFormat="1" ht="15" customHeight="1" x14ac:dyDescent="0.25"/>
    <row r="32" spans="2:11" s="39" customFormat="1" ht="15" customHeight="1" x14ac:dyDescent="0.25"/>
    <row r="33" s="39" customFormat="1" ht="15" customHeight="1" x14ac:dyDescent="0.25"/>
    <row r="34" s="39" customFormat="1" ht="15" customHeight="1" x14ac:dyDescent="0.25"/>
    <row r="35" s="39" customFormat="1" ht="15" customHeight="1" x14ac:dyDescent="0.25"/>
    <row r="36" s="39" customFormat="1" ht="15" customHeight="1" x14ac:dyDescent="0.25"/>
    <row r="37" s="39" customFormat="1" ht="15" customHeight="1" x14ac:dyDescent="0.25"/>
    <row r="38" s="39" customFormat="1" ht="15" customHeight="1" x14ac:dyDescent="0.25"/>
    <row r="39" s="39" customFormat="1" ht="15" customHeight="1" x14ac:dyDescent="0.25"/>
    <row r="40" s="39" customFormat="1" ht="15" customHeight="1" x14ac:dyDescent="0.25"/>
    <row r="41" s="39" customFormat="1" ht="15" customHeight="1" x14ac:dyDescent="0.25"/>
    <row r="42" s="39" customFormat="1" ht="15" customHeight="1" x14ac:dyDescent="0.25"/>
    <row r="43" s="39" customFormat="1" ht="15" customHeight="1" x14ac:dyDescent="0.25"/>
    <row r="44" s="39" customFormat="1" ht="15" customHeight="1" x14ac:dyDescent="0.25"/>
    <row r="45" s="39" customFormat="1" ht="15" customHeight="1" x14ac:dyDescent="0.25"/>
    <row r="46" s="39" customFormat="1" ht="15" customHeight="1" x14ac:dyDescent="0.25"/>
    <row r="47" s="39" customFormat="1" ht="15" customHeight="1" x14ac:dyDescent="0.25"/>
    <row r="48" s="39" customFormat="1" ht="15" customHeight="1" x14ac:dyDescent="0.25"/>
    <row r="49" spans="3:11" ht="15" customHeight="1" x14ac:dyDescent="0.25">
      <c r="C49" s="39"/>
      <c r="D49" s="39"/>
      <c r="E49" s="39"/>
      <c r="F49" s="39"/>
      <c r="G49" s="39"/>
      <c r="H49" s="39"/>
      <c r="J49" s="39"/>
      <c r="K49" s="39"/>
    </row>
    <row r="50" spans="3:11" ht="15" customHeight="1" x14ac:dyDescent="0.25">
      <c r="J50" s="39"/>
      <c r="K50" s="39"/>
    </row>
    <row r="51" spans="3:11" ht="15" customHeight="1" x14ac:dyDescent="0.25">
      <c r="J51" s="39"/>
      <c r="K51" s="39"/>
    </row>
  </sheetData>
  <sheetProtection algorithmName="SHA-512" hashValue="TUGZXWDUA5Cpc7krSkQgaFdsYbATw/gWtQIqShOdMP4aMmqpSP4yS6CAS+7M4j9M7vbMiy/SYztN43RPipn3/g==" saltValue="2MJ6NTHhAP9dA1srFG/cTg==" spinCount="100000" sheet="1" objects="1" scenarios="1"/>
  <mergeCells count="4">
    <mergeCell ref="D21:F22"/>
    <mergeCell ref="K21:K22"/>
    <mergeCell ref="D23:E24"/>
    <mergeCell ref="D25:G2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Instructions</vt:lpstr>
      <vt:lpstr>Calculator</vt:lpstr>
      <vt:lpstr>Summary D+C</vt:lpstr>
      <vt:lpstr>Summary ND</vt:lpstr>
      <vt:lpstr>Materials</vt:lpstr>
      <vt:lpstr>UOM</vt:lpstr>
      <vt:lpstr>Waste</vt:lpstr>
    </vt:vector>
  </TitlesOfParts>
  <Company>USGBC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USGBC</dc:creator>
  <cp:lastModifiedBy>USGBC</cp:lastModifiedBy>
  <cp:lastPrinted>2012-02-13T20:17:23Z</cp:lastPrinted>
  <dcterms:created xsi:type="dcterms:W3CDTF">2010-10-28T13:36:25Z</dcterms:created>
  <dcterms:modified xsi:type="dcterms:W3CDTF">2014-09-30T16:35:26Z</dcterms:modified>
</cp:coreProperties>
</file>